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4"/>
  <workbookPr/>
  <mc:AlternateContent xmlns:mc="http://schemas.openxmlformats.org/markup-compatibility/2006">
    <mc:Choice Requires="x15">
      <x15ac:absPath xmlns:x15ac="http://schemas.microsoft.com/office/spreadsheetml/2010/11/ac" url="/Users/vince.vecchiarelli/Desktop/"/>
    </mc:Choice>
  </mc:AlternateContent>
  <xr:revisionPtr revIDLastSave="0" documentId="8_{18A51E06-5322-454A-9491-E5E6E982F9D9}" xr6:coauthVersionLast="45" xr6:coauthVersionMax="45" xr10:uidLastSave="{00000000-0000-0000-0000-000000000000}"/>
  <bookViews>
    <workbookView xWindow="-32740" yWindow="-580" windowWidth="28800" windowHeight="16560" firstSheet="2" activeTab="4" xr2:uid="{00000000-000D-0000-FFFF-FFFF00000000}"/>
  </bookViews>
  <sheets>
    <sheet name="Software (SaaS)" sheetId="1" r:id="rId1"/>
    <sheet name="Infrastructure (IaaS)" sheetId="6" r:id="rId2"/>
    <sheet name="Plantform (PaaS)" sheetId="5" r:id="rId3"/>
    <sheet name="Value Added Services" sheetId="4" r:id="rId4"/>
    <sheet name="Detailed Product Offering" sheetId="7" r:id="rId5"/>
  </sheets>
  <definedNames>
    <definedName name="_xlnm.Print_Titles" localSheetId="1">'Infrastructure (IaaS)'!$1:$7</definedName>
    <definedName name="_xlnm.Print_Titles" localSheetId="2">'Plantform (PaaS)'!$1:$7</definedName>
    <definedName name="_xlnm.Print_Titles" localSheetId="0">'Software (SaaS)'!$1:$7</definedName>
    <definedName name="_xlnm.Print_Titles" localSheetId="3">'Value Added Services'!$1:$7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4" i="7" l="1"/>
  <c r="D55" i="7" l="1"/>
  <c r="D45" i="7"/>
  <c r="D33" i="7"/>
  <c r="D54" i="7"/>
  <c r="D53" i="7"/>
  <c r="D52" i="7"/>
  <c r="D51" i="7" l="1"/>
  <c r="D44" i="7" l="1"/>
  <c r="D43" i="7"/>
  <c r="D42" i="7"/>
  <c r="D41" i="7"/>
  <c r="D59" i="7"/>
  <c r="D62" i="7" l="1"/>
  <c r="D61" i="7"/>
  <c r="D74" i="7" l="1"/>
  <c r="D73" i="7"/>
  <c r="D71" i="7"/>
  <c r="D80" i="7"/>
  <c r="D79" i="7"/>
  <c r="D78" i="7"/>
  <c r="D77" i="7"/>
  <c r="D95" i="7"/>
  <c r="D94" i="7"/>
  <c r="D93" i="7"/>
  <c r="D92" i="7"/>
  <c r="D91" i="7"/>
  <c r="D68" i="7"/>
  <c r="D67" i="7"/>
  <c r="D66" i="7"/>
  <c r="D65" i="7"/>
  <c r="D98" i="7"/>
  <c r="D100" i="7"/>
  <c r="D99" i="7"/>
  <c r="D97" i="7"/>
  <c r="D96" i="7"/>
  <c r="D32" i="7"/>
  <c r="D31" i="7"/>
  <c r="D30" i="7"/>
  <c r="D29" i="7"/>
  <c r="D23" i="7"/>
  <c r="D22" i="7"/>
  <c r="D21" i="7"/>
  <c r="D20" i="7"/>
  <c r="D19" i="7"/>
  <c r="D18" i="7"/>
  <c r="D17" i="7"/>
  <c r="D16" i="7"/>
  <c r="D15" i="7"/>
  <c r="D14" i="7"/>
  <c r="D13" i="7"/>
  <c r="D12" i="7"/>
  <c r="D11" i="7"/>
  <c r="D10" i="7"/>
  <c r="D9" i="7"/>
  <c r="D28" i="5" l="1"/>
  <c r="D28" i="6"/>
  <c r="D28" i="1"/>
</calcChain>
</file>

<file path=xl/sharedStrings.xml><?xml version="1.0" encoding="utf-8"?>
<sst xmlns="http://schemas.openxmlformats.org/spreadsheetml/2006/main" count="484" uniqueCount="205">
  <si>
    <t>NVP Price</t>
  </si>
  <si>
    <t>Catalog Price</t>
  </si>
  <si>
    <t>Item Description</t>
  </si>
  <si>
    <t>Instructions</t>
  </si>
  <si>
    <t>Onsite Hourly Rate</t>
  </si>
  <si>
    <t>Remote Hourly Rate</t>
  </si>
  <si>
    <t>Professional Services</t>
  </si>
  <si>
    <t>Deployment Services</t>
  </si>
  <si>
    <t>Consulting/Advisory Services</t>
  </si>
  <si>
    <t>Architectural Design Services</t>
  </si>
  <si>
    <t>Statement of Work Services</t>
  </si>
  <si>
    <t>Partner Services</t>
  </si>
  <si>
    <t>Training Deployment Services</t>
  </si>
  <si>
    <t>Additional Value Added Services</t>
  </si>
  <si>
    <t>NASPO ValuePoint Cloud Solutions RFP</t>
  </si>
  <si>
    <t>Vendor Name:</t>
  </si>
  <si>
    <t>Maintenance Services</t>
  </si>
  <si>
    <r>
      <t xml:space="preserve">2. Pricing provided within this </t>
    </r>
    <r>
      <rPr>
        <u/>
        <sz val="11"/>
        <color theme="1"/>
        <rFont val="Calibri"/>
        <family val="2"/>
        <scheme val="minor"/>
      </rPr>
      <t>Value Added Services</t>
    </r>
    <r>
      <rPr>
        <sz val="11"/>
        <color theme="1"/>
        <rFont val="Calibri"/>
        <family val="2"/>
        <scheme val="minor"/>
      </rPr>
      <t xml:space="preserve"> tab is for reference only, and will be used by Purchasing Entities in making a best value selection. Costs provided below will not be factored into the Master Agreement cost evaluation. </t>
    </r>
  </si>
  <si>
    <t xml:space="preserve">Solicitation #: SK18008 </t>
  </si>
  <si>
    <t>Solicitation #: SK18008</t>
  </si>
  <si>
    <t>Minimum Discount % Off</t>
  </si>
  <si>
    <t>OR Individual OEM Discount (if different)</t>
  </si>
  <si>
    <t>1. Offeror must complete all gray shaded fields within this Attachment F. If a gray field does not apply to your solution, enter N/A.</t>
  </si>
  <si>
    <t>Attachment F - Cost Proposal Form</t>
  </si>
  <si>
    <t>Section 1</t>
  </si>
  <si>
    <t>2. The cost for the SaaS, IaaS, and PaaS service categories will be evaluated and scored independent of each other.</t>
  </si>
  <si>
    <r>
      <t xml:space="preserve">4. When proposing your minimum discount % off, </t>
    </r>
    <r>
      <rPr>
        <b/>
        <u/>
        <sz val="12"/>
        <rFont val="Calibri"/>
        <family val="2"/>
        <scheme val="minor"/>
      </rPr>
      <t>do not provide a percentage range</t>
    </r>
    <r>
      <rPr>
        <sz val="12"/>
        <rFont val="Calibri"/>
        <family val="2"/>
        <scheme val="minor"/>
      </rPr>
      <t>. Provide single values.</t>
    </r>
  </si>
  <si>
    <r>
      <t xml:space="preserve">5.  Complete </t>
    </r>
    <r>
      <rPr>
        <b/>
        <sz val="12"/>
        <rFont val="Calibri"/>
        <family val="2"/>
        <scheme val="minor"/>
      </rPr>
      <t>only</t>
    </r>
    <r>
      <rPr>
        <sz val="12"/>
        <rFont val="Calibri"/>
        <family val="2"/>
        <scheme val="minor"/>
      </rPr>
      <t xml:space="preserve"> Section 1 or Section 2 below, </t>
    </r>
    <r>
      <rPr>
        <b/>
        <sz val="12"/>
        <rFont val="Calibri"/>
        <family val="2"/>
        <scheme val="minor"/>
      </rPr>
      <t>not both</t>
    </r>
    <r>
      <rPr>
        <sz val="12"/>
        <rFont val="Calibri"/>
        <family val="2"/>
        <scheme val="minor"/>
      </rPr>
      <t xml:space="preserve">.  Any deviation from this format may result in disqualification of your proposal. </t>
    </r>
  </si>
  <si>
    <t>Section 2</t>
  </si>
  <si>
    <t>Average SaaS OEM Discount Off*</t>
  </si>
  <si>
    <t>1. Notice, this spreadsheet is divided into multiple tabs below. Offeror must complete all gray shaded fields within this Attachment F. If a gray field does not apply to your solution, enter N/A.</t>
  </si>
  <si>
    <t>Average IaaS OEM Discount Off*</t>
  </si>
  <si>
    <t>*The Offeror with the highest proposed minimum discount % (or Average disocunt off) for the given service category (SaaS, IaaS, or PaaS) will receive 100% of the cost points possible for that service category. All other Offerors will receive a percentage of the cost points possible based on the percentage by which their proposed discount % is lower than the highest discount % in the given category. The formula to compute cost points is: (Maximum Proposed % / Proposed Price) * Total Cost Points Available.</t>
  </si>
  <si>
    <t>Average PaaS OEM Discount Off*</t>
  </si>
  <si>
    <r>
      <t>Cloud Service Model:</t>
    </r>
    <r>
      <rPr>
        <sz val="12"/>
        <color theme="0"/>
        <rFont val="Calibri"/>
        <family val="2"/>
        <scheme val="minor"/>
      </rPr>
      <t xml:space="preserve"> </t>
    </r>
    <r>
      <rPr>
        <b/>
        <u/>
        <sz val="12"/>
        <color theme="0"/>
        <rFont val="Calibri"/>
        <family val="2"/>
        <scheme val="minor"/>
      </rPr>
      <t>Software as a Service (SaaS)</t>
    </r>
  </si>
  <si>
    <r>
      <t>Cloud Service Model:</t>
    </r>
    <r>
      <rPr>
        <sz val="12"/>
        <color theme="0"/>
        <rFont val="Calibri"/>
        <family val="2"/>
        <scheme val="minor"/>
      </rPr>
      <t xml:space="preserve"> </t>
    </r>
    <r>
      <rPr>
        <b/>
        <u/>
        <sz val="12"/>
        <color theme="0"/>
        <rFont val="Calibri"/>
        <family val="2"/>
        <scheme val="minor"/>
      </rPr>
      <t>Infrstructure as a Services (IaaS)</t>
    </r>
  </si>
  <si>
    <r>
      <t>Cloud Service Model</t>
    </r>
    <r>
      <rPr>
        <sz val="12"/>
        <color theme="0"/>
        <rFont val="Calibri"/>
        <family val="2"/>
        <scheme val="minor"/>
      </rPr>
      <t xml:space="preserve">: </t>
    </r>
    <r>
      <rPr>
        <b/>
        <u/>
        <sz val="12"/>
        <color theme="0"/>
        <rFont val="Calibri"/>
        <family val="2"/>
        <scheme val="minor"/>
      </rPr>
      <t>Platform as a Service (PaaS)</t>
    </r>
  </si>
  <si>
    <t>6. Minimum Discount % provided herein shall apply to all products offered/referenced in detail listings for the given service model of SaaS, IaaS, PaaS, or Value Added Services.</t>
  </si>
  <si>
    <t>SaaS Minimum Discount % *
(applies to all OEM's offered within this SaaS model</t>
  </si>
  <si>
    <t>3. Offeror shall provide a Minimum Discount % for each service model (SaaS, IaaS, or PaaS) it is seeking an award in. A vendor will be deemed non-responsive for any service model it does not provide a Minimum Discount % of at least greater than 0%.</t>
  </si>
  <si>
    <t>7. In a separate document, provide a detailed product offering for each service model with the Minimum Discount % reflected therein. Title this document "Solicitation # - Vendor Name - Detailed Product Offering". Offeror's proposed Minimum Discount % for a given Cloud Service Model, must be reflected within NVP Price of Offeror's offered catalog.</t>
  </si>
  <si>
    <t>IaaS Minimum Discount % *
(applies to all OEM's offered within this IaaS model)</t>
  </si>
  <si>
    <t>PaaS Minimum Discount % *
(applies to all OEM's offered within this PaaS model)</t>
  </si>
  <si>
    <t>Deliverable Rates</t>
  </si>
  <si>
    <t>Mediware Information Systems, Inc.</t>
  </si>
  <si>
    <t>N/A</t>
  </si>
  <si>
    <t>NASPO ValuePoint Cloud Solutions</t>
  </si>
  <si>
    <t>Product Name</t>
  </si>
  <si>
    <t>Product Category</t>
  </si>
  <si>
    <t>Unit of Measure</t>
  </si>
  <si>
    <t>MSRP</t>
  </si>
  <si>
    <t>NASPO Price (maximum)</t>
  </si>
  <si>
    <t>Product Description</t>
  </si>
  <si>
    <t>SaaS</t>
  </si>
  <si>
    <t>Year</t>
  </si>
  <si>
    <t>Annual fee for use by Area Agencies on Aging</t>
  </si>
  <si>
    <t>Services</t>
  </si>
  <si>
    <t>One Time</t>
  </si>
  <si>
    <t>One time set up fee per user license</t>
  </si>
  <si>
    <t>Annual fee for State or Agency access to I/R functions</t>
  </si>
  <si>
    <t>Named user access to I/R functions</t>
  </si>
  <si>
    <t>Assessment Designer Agency License</t>
  </si>
  <si>
    <t>Assessment Designer - Each Named User</t>
  </si>
  <si>
    <t>Named user access to Assessment Designer</t>
  </si>
  <si>
    <t xml:space="preserve">Public-facing ,statewide Aging and Disability Resource Center web module; Annual fee for State use. </t>
  </si>
  <si>
    <t>SHIP Reporter</t>
  </si>
  <si>
    <t>Module for tracking and reporting State Health Insurance Plan contacts; Annual fee for State or Agency use.</t>
  </si>
  <si>
    <t>interRAI HC - to be included as separate line item</t>
  </si>
  <si>
    <t>File Attachments</t>
  </si>
  <si>
    <t>Custom Assessments with Complex Custom Printable Output</t>
  </si>
  <si>
    <t>Custom Merge Letters using Standard Views</t>
  </si>
  <si>
    <t>Custom Merge Letters using Custom Views</t>
  </si>
  <si>
    <t>Post Implementation Audit</t>
  </si>
  <si>
    <t>Standard Data Conversion</t>
  </si>
  <si>
    <t>Custom Assessments</t>
  </si>
  <si>
    <t>Custom Assessments with Simple Custom Printable Output</t>
  </si>
  <si>
    <t>Project Leader</t>
  </si>
  <si>
    <t>Hour</t>
  </si>
  <si>
    <t>Senior Business Consultant</t>
  </si>
  <si>
    <t>Technical Consultant</t>
  </si>
  <si>
    <t>Associate Technical Architect</t>
  </si>
  <si>
    <t>Functional/Technical Analysts</t>
  </si>
  <si>
    <t>Trainers</t>
  </si>
  <si>
    <t>Managed Upgrade Services</t>
  </si>
  <si>
    <t>Annual Wellness Checks</t>
  </si>
  <si>
    <t>System Administration Services</t>
  </si>
  <si>
    <t>Depends on Scope</t>
  </si>
  <si>
    <t>Integration Services</t>
  </si>
  <si>
    <t>Post-Implementation Service Packages</t>
  </si>
  <si>
    <t>5% Discount</t>
  </si>
  <si>
    <t>*Travel costs for implementation and professional services to be billed separately</t>
  </si>
  <si>
    <t>WellSky Aging &amp; Disability</t>
  </si>
  <si>
    <t>WellSky Aging &amp; Disability State Annual Fee</t>
  </si>
  <si>
    <t>WellSky Aging &amp; Disability Agency License</t>
  </si>
  <si>
    <t>WellSky Aging &amp; Disability User Fee</t>
  </si>
  <si>
    <t>WellSky Aging &amp; Disability Set up Fee</t>
  </si>
  <si>
    <t>WellSky Aging &amp; Disability Information and Referral (I/R) Annual Fee</t>
  </si>
  <si>
    <t>WellSky Aging &amp; Disability I/R User Fee</t>
  </si>
  <si>
    <t>WellSky Human Services</t>
  </si>
  <si>
    <t>Named user access to WellSky Aging &amp; Disability; Per license cost includes hosting, maintenance, updates</t>
  </si>
  <si>
    <t>Flexible assessment design module, allowing authorized users to create assessments for use in WellSky Aging &amp; Disability; Annual fee for Agency or State access to Assessment Designer</t>
  </si>
  <si>
    <t>Access to interRAI HC Assessment tool configured for use in WellSky Aging &amp; Disability; Annual fee for State or Agency use</t>
  </si>
  <si>
    <t>Module allowing attachment of electronic files in WellSky Aging &amp; Disability; Annual fee for State or Agency use</t>
  </si>
  <si>
    <t>WellSky Advanced Reporting</t>
  </si>
  <si>
    <t>WellSky</t>
  </si>
  <si>
    <t>WellSky - NASPO ValuePoint - Cloud Solutions Price List</t>
  </si>
  <si>
    <t>WellSky Resource Directory</t>
  </si>
  <si>
    <t>WellSky Aging &amp; Disability Financial Management  - Agency License</t>
  </si>
  <si>
    <t>WellSky Aging &amp; Disability Financial Management - Per User Fee</t>
  </si>
  <si>
    <t>Named user access to WellSky Aging &amp; Disability Financial Management; Per license cost includes hosting, maintenance, updates</t>
  </si>
  <si>
    <t>Financial management software for Aging and Adult Services, including Older Americans Act programs, and Frail Elder Waivers; Annual fee for State or Agency use</t>
  </si>
  <si>
    <t>Collaboration module allowing consumers and caregivers to communicate with Agency staff; Annual fee per consumer care team</t>
  </si>
  <si>
    <t>WellSky Aging &amp; Disability Caregiver Module</t>
  </si>
  <si>
    <t>One-time</t>
  </si>
  <si>
    <t>WellSky HS Named User License</t>
  </si>
  <si>
    <t>WellSky HS Mobile Assessments</t>
  </si>
  <si>
    <t>WellSky IM Base Cost</t>
  </si>
  <si>
    <t>WellSky IM Web Incident Form</t>
  </si>
  <si>
    <t>WellSky OMB Site License</t>
  </si>
  <si>
    <t>WellSky OMB Named User License</t>
  </si>
  <si>
    <t>WellSky Consumer Portal</t>
  </si>
  <si>
    <t>WellSky EIS Named User License</t>
  </si>
  <si>
    <t>WellSky EIS Mobile Assessments</t>
  </si>
  <si>
    <t>WellSky VR Named User License</t>
  </si>
  <si>
    <t>WellSky HS Base - Financial Management - Annual Fee</t>
  </si>
  <si>
    <t>WellSky HS Base - Case Management - Annual Fee</t>
  </si>
  <si>
    <t xml:space="preserve">Case Management module for management of home- and community-based long -term services and supports delivered under Medicaid Waivers. Annual fee.  </t>
  </si>
  <si>
    <t xml:space="preserve">Financial Management module for management of home- and community-based long -term services and supports delivered under Medicaid Waivers. Annual fee.  </t>
  </si>
  <si>
    <t>WellSky Early Intervention Services (EIS)</t>
  </si>
  <si>
    <t>WellSky Vocational Rehabilitation (VR)</t>
  </si>
  <si>
    <t>Named Provider user access to WellSky Human Services; Annual per license cost includes hosting, maintenance, updates.</t>
  </si>
  <si>
    <t>One time set up fee per user license.</t>
  </si>
  <si>
    <t>Mobile device access to assessments in WellSky Human Services; Annual named user license.</t>
  </si>
  <si>
    <t>WellSky EIS Base - Financial Management - Annual Fee</t>
  </si>
  <si>
    <t xml:space="preserve">Case Management module for Early Intervention Services. Annual fee.  </t>
  </si>
  <si>
    <t xml:space="preserve">Financial Management module for Early Intervention Services. Annual fee.  </t>
  </si>
  <si>
    <t>WellSky EIS Base - Case Management - Annual Fee</t>
  </si>
  <si>
    <t>Named Provider user access to WellSky EIS; Annual per license cost includes hosting, maintenance, updates.</t>
  </si>
  <si>
    <t>Mobile device access to assessments in WellSky EIS; Annual named user license.</t>
  </si>
  <si>
    <t>WellSky EIS  Named Provider User License</t>
  </si>
  <si>
    <t>One-Time User Set-Up Fee</t>
  </si>
  <si>
    <t>One time set up fee per named user and provider user license.</t>
  </si>
  <si>
    <t>WellSky HS  Named Provider User License</t>
  </si>
  <si>
    <t>One time set up fee per user and provider user license.</t>
  </si>
  <si>
    <t>WellSky VR Base - Case Management - Annual Fee</t>
  </si>
  <si>
    <t>WellSky VR Base - Financial Management - Annual Fee</t>
  </si>
  <si>
    <t>Named user access to WellSky EIS; Annual per license cost includes hosting, maintenance, updates.</t>
  </si>
  <si>
    <t>Named user access to WellSky Human Services; Annual per license cost includes hosting, maintenance, updates.</t>
  </si>
  <si>
    <t>Named user access to WellSky Vocational Rehabilitation; Annual per license cost includes hosting, maintenance, updates.</t>
  </si>
  <si>
    <t>Named Provider user access to WellSky Vocational Rehabilitation; Annual per license cost includes hosting, maintenance, updates.</t>
  </si>
  <si>
    <t xml:space="preserve">Case Management module for WellSky Vocational Rehabilitation. Annual fee.  </t>
  </si>
  <si>
    <t xml:space="preserve">Financial Management module for WellSky Vocational Rehabilitation. Annual fee.  </t>
  </si>
  <si>
    <t>Mobile device access to assessments in WellSky Vocational Rehabilitation; Annual named user license.</t>
  </si>
  <si>
    <t>WellSky VR Mobile Assessments</t>
  </si>
  <si>
    <t>WellSky Incident Management (IM)</t>
  </si>
  <si>
    <t>Incident management module; Annual fee for access by State or Agency.</t>
  </si>
  <si>
    <t>Public-facing web incident form; Annual fee for State or Agency access.</t>
  </si>
  <si>
    <t>WellSky Protective Services (PS)</t>
  </si>
  <si>
    <t>WellSky PS Base Cost</t>
  </si>
  <si>
    <t>WellSky PS Named User License</t>
  </si>
  <si>
    <t>WellSky Protective Services intake and investigation  management module; Annual fee for access by State or Agency.</t>
  </si>
  <si>
    <t>Named user access to WellSky Protective Services; Annual per license cost includes hosting, maintenance, updates.</t>
  </si>
  <si>
    <t>WellSky PS Web Intake Form</t>
  </si>
  <si>
    <t>Public-facing web intake form for mandated or public reporting of protective services incidents; Annual fee for State or Agency access.</t>
  </si>
  <si>
    <t>WellSky PS Custom Intake Report</t>
  </si>
  <si>
    <t>WellSky PS Custom Investigation Summary</t>
  </si>
  <si>
    <t>Custom report on PS intakes for use in WellSky Protective Services</t>
  </si>
  <si>
    <t>Custom report on PS investigations for use in WellSky Protective Services</t>
  </si>
  <si>
    <t xml:space="preserve">Custom assessment with printable output configured in WellSky product. </t>
  </si>
  <si>
    <t xml:space="preserve">Custom assessment created using WellSky assessment design utility in WellSky product.  </t>
  </si>
  <si>
    <t>Custom merge document for use in WellSky products  created using WellSky merge utility.</t>
  </si>
  <si>
    <t>Consultation and audit of implemented WellSky implementation; includes interviews and findings/recommendations report.</t>
  </si>
  <si>
    <t xml:space="preserve">Migration of single data source using standard tools and workbooks.  Limited to a defined set of tables.  </t>
  </si>
  <si>
    <t>Miscellaneous Implementation Services</t>
  </si>
  <si>
    <t>WellSky Advanced Reporting  - Report Writer License</t>
  </si>
  <si>
    <t>Annual named user access to create reports in WellSky Advanced Reporting.</t>
  </si>
  <si>
    <t>Annual named user access to generate reports in WellSky Advanced Reporting.</t>
  </si>
  <si>
    <t>WellSky Advanced Reporting  - Report Runner License</t>
  </si>
  <si>
    <t>Collaboration module allowing consumers and caregivers to communicate with agency staff; Annual fee per consumer care team.</t>
  </si>
  <si>
    <t>Nursing Home complaint tracking system for State Long-Term Care Ombudsman programs; includes reporting to National Ombudsman Reporting System (NORS); Annual State WellSky Ombudsman access.</t>
  </si>
  <si>
    <t>WellSky Ombudsman (OMB)</t>
  </si>
  <si>
    <t>WellSky OMB Base Cost</t>
  </si>
  <si>
    <t>Annual WellSky Ombudsman access per named site/office.</t>
  </si>
  <si>
    <t>Named user access to WellSky Ombudsman; Annual per license cost includes hosting, maintenance, updates.</t>
  </si>
  <si>
    <t>One-Time User Set Up Fee</t>
  </si>
  <si>
    <t>Case management software for Aging and Adult Services, including Older Americans Act programs, and Frail Elder Waivers; Annual fee for State use.</t>
  </si>
  <si>
    <t>WellSky Advanced Reporting  - Base Fee - Agency/County</t>
  </si>
  <si>
    <t>WellSky Advanced Reporting  - Base Fee - State</t>
  </si>
  <si>
    <t>Web Form Configuration</t>
  </si>
  <si>
    <t>Implementation of public-facing web form (i.e., PS Web Intake Form, Web Incident Form).</t>
  </si>
  <si>
    <t>Visit</t>
  </si>
  <si>
    <t>EVV through staff mobile devices for services ordered in WellSky Human Services; pricing is per visit, based on volume.</t>
  </si>
  <si>
    <t>EVV through staff mobile devices for services ordered in WellSky EIS; pricing is per visit, based on volume.</t>
  </si>
  <si>
    <t>EVV through staff mobile devices for services ordered in WellSky VR; pricing is per visit, based on volume.</t>
  </si>
  <si>
    <t xml:space="preserve">Ad hoc and business intelligence reporting module using reporting database for WellSky Aging &amp; Disability, WellSky Human Services, WellSky Vocational Rehabilitation, WellSky Early Intervention Services, WellSky Protective Services, WellSky Incident Management and WellSky Ombudsman; Annual fee for State.  </t>
  </si>
  <si>
    <t xml:space="preserve">Ad hoc and business intelligence reporting module using reporting database for WellSky Aging &amp; Disability, WellSky Human Services, WellSky Vocational Rehabilitation, WellSky Early Intervention Services, WellSky Protective Services, WellSky Incident Management and WellSky Ombudsman; Annual fee for Agency/County.  </t>
  </si>
  <si>
    <t>WellSky EVV (Electronic Visit Verification)</t>
  </si>
  <si>
    <t xml:space="preserve">All annual fees may be increased by WellSky once annually commencing one (1) year following the Effective Date of the Order at a rate equal to 5%.  Maintenance, Software Subscription and Cloud Services fees may further be increased upon prior written notice to Customer in the event WellSky’s third party supplier increases such fees.						</t>
  </si>
  <si>
    <t>Per User fee adding additional program functionality to existing users.</t>
  </si>
  <si>
    <t>WellSky Additional Program User Add-On</t>
  </si>
  <si>
    <t xml:space="preserve">WellSky IM Named User License </t>
  </si>
  <si>
    <t>Named agency user access to WellSky Incident Management functionality; Annual per license cost includes hosting, maintenance, updates.</t>
  </si>
  <si>
    <t xml:space="preserve">WellSky Data Replication </t>
  </si>
  <si>
    <t>Module to optimize data availability and maximize the efficiency of data applications and functions through real-time or near real-time data replication.  Professional services fees not included in this line item.</t>
  </si>
  <si>
    <t>Mobile device access to assessments in WellSky Aging &amp; Disability; Annual named user license.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</si>
</sst>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u/>
      <sz val="12"/>
      <color theme="0"/>
      <name val="Calibri"/>
      <family val="2"/>
      <scheme val="minor"/>
    </font>
    <font>
      <u/>
      <sz val="12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1" fillId="0" borderId="0"/>
  </cellStyleXfs>
  <cellXfs count="9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3" borderId="0" xfId="0" applyFill="1"/>
    <xf numFmtId="0" fontId="3" fillId="3" borderId="0" xfId="0" applyFont="1" applyFill="1"/>
    <xf numFmtId="0" fontId="8" fillId="3" borderId="0" xfId="0" applyFont="1" applyFill="1"/>
    <xf numFmtId="0" fontId="9" fillId="3" borderId="0" xfId="0" applyFont="1" applyFill="1"/>
    <xf numFmtId="0" fontId="11" fillId="3" borderId="0" xfId="0" applyFont="1" applyFill="1"/>
    <xf numFmtId="0" fontId="6" fillId="0" borderId="0" xfId="0" applyFont="1" applyAlignment="1">
      <alignment horizontal="center"/>
    </xf>
    <xf numFmtId="0" fontId="0" fillId="0" borderId="0" xfId="0" applyFont="1"/>
    <xf numFmtId="43" fontId="0" fillId="2" borderId="1" xfId="0" applyNumberFormat="1" applyFill="1" applyBorder="1"/>
    <xf numFmtId="43" fontId="4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2" xfId="0" applyFont="1" applyFill="1" applyBorder="1"/>
    <xf numFmtId="0" fontId="0" fillId="2" borderId="3" xfId="0" applyFill="1" applyBorder="1"/>
    <xf numFmtId="0" fontId="0" fillId="0" borderId="4" xfId="0" applyFont="1" applyBorder="1"/>
    <xf numFmtId="0" fontId="0" fillId="0" borderId="1" xfId="0" applyFont="1" applyBorder="1"/>
    <xf numFmtId="0" fontId="0" fillId="0" borderId="5" xfId="0" applyFont="1" applyBorder="1"/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Fill="1"/>
    <xf numFmtId="0" fontId="3" fillId="0" borderId="0" xfId="0" applyFont="1" applyFill="1"/>
    <xf numFmtId="0" fontId="13" fillId="0" borderId="0" xfId="0" applyFont="1" applyFill="1"/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7" xfId="0" applyBorder="1" applyAlignment="1">
      <alignment horizontal="right" wrapText="1"/>
    </xf>
    <xf numFmtId="10" fontId="0" fillId="2" borderId="7" xfId="1" applyNumberFormat="1" applyFont="1" applyFill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10" xfId="0" applyFont="1" applyFill="1" applyBorder="1" applyAlignment="1">
      <alignment horizontal="left"/>
    </xf>
    <xf numFmtId="10" fontId="0" fillId="2" borderId="10" xfId="1" applyNumberFormat="1" applyFont="1" applyFill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2" fillId="0" borderId="15" xfId="0" applyFont="1" applyBorder="1" applyAlignment="1">
      <alignment horizontal="right"/>
    </xf>
    <xf numFmtId="10" fontId="2" fillId="0" borderId="15" xfId="0" applyNumberFormat="1" applyFont="1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15" fillId="0" borderId="9" xfId="0" applyFont="1" applyBorder="1"/>
    <xf numFmtId="0" fontId="15" fillId="0" borderId="6" xfId="0" applyFont="1" applyBorder="1" applyAlignment="1">
      <alignment horizontal="left" vertical="top"/>
    </xf>
    <xf numFmtId="0" fontId="0" fillId="0" borderId="0" xfId="0" applyAlignment="1">
      <alignment horizontal="left" wrapText="1"/>
    </xf>
    <xf numFmtId="0" fontId="17" fillId="0" borderId="0" xfId="0" applyFont="1" applyBorder="1" applyAlignment="1">
      <alignment horizontal="center" wrapText="1"/>
    </xf>
    <xf numFmtId="164" fontId="0" fillId="0" borderId="0" xfId="0" applyNumberFormat="1" applyAlignment="1">
      <alignment horizontal="left" wrapText="1"/>
    </xf>
    <xf numFmtId="0" fontId="0" fillId="0" borderId="0" xfId="0" applyAlignment="1">
      <alignment wrapText="1"/>
    </xf>
    <xf numFmtId="0" fontId="17" fillId="0" borderId="0" xfId="0" applyFont="1" applyBorder="1" applyAlignment="1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164" fontId="19" fillId="0" borderId="0" xfId="0" applyNumberFormat="1" applyFont="1" applyAlignment="1">
      <alignment horizontal="left" wrapText="1"/>
    </xf>
    <xf numFmtId="0" fontId="2" fillId="4" borderId="0" xfId="0" applyFont="1" applyFill="1" applyAlignment="1">
      <alignment wrapText="1"/>
    </xf>
    <xf numFmtId="0" fontId="18" fillId="4" borderId="0" xfId="0" applyFont="1" applyFill="1" applyAlignment="1">
      <alignment wrapText="1"/>
    </xf>
    <xf numFmtId="0" fontId="18" fillId="4" borderId="0" xfId="0" applyFont="1" applyFill="1" applyAlignment="1">
      <alignment horizontal="left" wrapText="1"/>
    </xf>
    <xf numFmtId="164" fontId="19" fillId="4" borderId="0" xfId="0" applyNumberFormat="1" applyFont="1" applyFill="1" applyAlignment="1">
      <alignment horizontal="left" wrapText="1"/>
    </xf>
    <xf numFmtId="0" fontId="20" fillId="4" borderId="0" xfId="0" applyFont="1" applyFill="1" applyAlignment="1">
      <alignment wrapText="1"/>
    </xf>
    <xf numFmtId="0" fontId="20" fillId="0" borderId="0" xfId="0" applyFont="1" applyAlignment="1">
      <alignment horizontal="left" wrapText="1"/>
    </xf>
    <xf numFmtId="0" fontId="20" fillId="0" borderId="0" xfId="0" applyFont="1" applyAlignment="1">
      <alignment wrapText="1"/>
    </xf>
    <xf numFmtId="164" fontId="20" fillId="0" borderId="0" xfId="0" applyNumberFormat="1" applyFont="1" applyAlignment="1">
      <alignment horizontal="left" wrapText="1"/>
    </xf>
    <xf numFmtId="0" fontId="0" fillId="0" borderId="0" xfId="0" applyAlignment="1">
      <alignment vertical="center"/>
    </xf>
    <xf numFmtId="164" fontId="20" fillId="4" borderId="0" xfId="0" applyNumberFormat="1" applyFont="1" applyFill="1" applyAlignment="1">
      <alignment horizontal="left" wrapText="1"/>
    </xf>
    <xf numFmtId="0" fontId="20" fillId="0" borderId="0" xfId="0" applyFont="1" applyFill="1" applyAlignment="1">
      <alignment wrapText="1"/>
    </xf>
    <xf numFmtId="0" fontId="2" fillId="4" borderId="0" xfId="0" applyFont="1" applyFill="1" applyAlignment="1">
      <alignment horizontal="left" wrapText="1"/>
    </xf>
    <xf numFmtId="0" fontId="20" fillId="0" borderId="0" xfId="2" applyFont="1" applyAlignment="1">
      <alignment horizontal="left" wrapText="1"/>
    </xf>
    <xf numFmtId="43" fontId="0" fillId="2" borderId="1" xfId="0" applyNumberFormat="1" applyFont="1" applyFill="1" applyBorder="1"/>
    <xf numFmtId="0" fontId="20" fillId="0" borderId="0" xfId="0" applyFont="1" applyAlignment="1">
      <alignment wrapText="1"/>
    </xf>
    <xf numFmtId="0" fontId="20" fillId="0" borderId="0" xfId="0" applyFont="1" applyAlignment="1">
      <alignment wrapText="1"/>
    </xf>
    <xf numFmtId="0" fontId="20" fillId="0" borderId="0" xfId="0" applyFont="1" applyFill="1" applyAlignment="1">
      <alignment horizontal="left" wrapText="1"/>
    </xf>
    <xf numFmtId="164" fontId="20" fillId="0" borderId="0" xfId="0" applyNumberFormat="1" applyFont="1" applyFill="1" applyAlignment="1">
      <alignment horizontal="left" wrapText="1"/>
    </xf>
    <xf numFmtId="0" fontId="0" fillId="0" borderId="0" xfId="0" applyFill="1" applyAlignment="1">
      <alignment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 wrapText="1"/>
    </xf>
    <xf numFmtId="0" fontId="6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0" fontId="13" fillId="0" borderId="0" xfId="0" applyFont="1" applyFill="1" applyAlignment="1">
      <alignment horizontal="left" wrapText="1"/>
    </xf>
    <xf numFmtId="0" fontId="7" fillId="0" borderId="0" xfId="0" applyFont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7" fillId="0" borderId="17" xfId="0" applyFont="1" applyBorder="1" applyAlignment="1">
      <alignment horizontal="center"/>
    </xf>
    <xf numFmtId="0" fontId="17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20" fillId="5" borderId="0" xfId="0" applyFont="1" applyFill="1" applyAlignment="1">
      <alignment horizontal="left" wrapText="1"/>
    </xf>
    <xf numFmtId="0" fontId="20" fillId="5" borderId="0" xfId="0" applyFont="1" applyFill="1" applyAlignment="1">
      <alignment wrapText="1"/>
    </xf>
    <xf numFmtId="164" fontId="20" fillId="5" borderId="0" xfId="0" applyNumberFormat="1" applyFont="1" applyFill="1" applyAlignment="1">
      <alignment horizontal="left" wrapText="1"/>
    </xf>
  </cellXfs>
  <cellStyles count="3">
    <cellStyle name="Normal" xfId="0" builtinId="0"/>
    <cellStyle name="Normal 2" xfId="2" xr:uid="{00000000-0005-0000-0000-000001000000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9"/>
  <sheetViews>
    <sheetView zoomScale="160" zoomScaleNormal="160" workbookViewId="0">
      <selection activeCell="D20" sqref="D20:D27"/>
    </sheetView>
  </sheetViews>
  <sheetFormatPr baseColWidth="10" defaultColWidth="8.83203125" defaultRowHeight="15" x14ac:dyDescent="0.2"/>
  <cols>
    <col min="1" max="1" width="2.5" customWidth="1"/>
    <col min="2" max="2" width="9.5" customWidth="1"/>
    <col min="3" max="3" width="36.1640625" customWidth="1"/>
    <col min="4" max="4" width="14.1640625" customWidth="1"/>
    <col min="5" max="7" width="12.5" bestFit="1" customWidth="1"/>
  </cols>
  <sheetData>
    <row r="1" spans="1:8" ht="19" x14ac:dyDescent="0.25">
      <c r="A1" s="76" t="s">
        <v>23</v>
      </c>
      <c r="B1" s="76"/>
      <c r="C1" s="76"/>
      <c r="D1" s="76"/>
      <c r="E1" s="76"/>
      <c r="F1" s="76"/>
      <c r="G1" s="76"/>
      <c r="H1" s="76"/>
    </row>
    <row r="2" spans="1:8" x14ac:dyDescent="0.2">
      <c r="A2" s="74" t="s">
        <v>19</v>
      </c>
      <c r="B2" s="74"/>
      <c r="C2" s="74"/>
      <c r="D2" s="74"/>
      <c r="E2" s="74"/>
      <c r="F2" s="74"/>
      <c r="G2" s="74"/>
      <c r="H2" s="74"/>
    </row>
    <row r="3" spans="1:8" x14ac:dyDescent="0.2">
      <c r="A3" s="74" t="s">
        <v>14</v>
      </c>
      <c r="B3" s="74"/>
      <c r="C3" s="74"/>
      <c r="D3" s="74"/>
      <c r="E3" s="74"/>
      <c r="F3" s="74"/>
      <c r="G3" s="74"/>
      <c r="H3" s="74"/>
    </row>
    <row r="4" spans="1:8" ht="3.75" customHeight="1" x14ac:dyDescent="0.2">
      <c r="A4" s="5"/>
      <c r="B4" s="5"/>
      <c r="C4" s="5"/>
      <c r="D4" s="5"/>
      <c r="E4" s="5"/>
      <c r="F4" s="5"/>
      <c r="G4" s="5"/>
    </row>
    <row r="5" spans="1:8" ht="16" x14ac:dyDescent="0.2">
      <c r="B5" s="8" t="s">
        <v>34</v>
      </c>
      <c r="C5" s="7"/>
      <c r="D5" s="7"/>
      <c r="E5" s="7"/>
      <c r="F5" s="7"/>
      <c r="G5" s="7"/>
      <c r="H5" s="6"/>
    </row>
    <row r="6" spans="1:8" ht="15.75" customHeight="1" x14ac:dyDescent="0.25">
      <c r="A6" s="11"/>
      <c r="B6" s="11"/>
      <c r="C6" s="2" t="s">
        <v>15</v>
      </c>
      <c r="D6" s="77" t="s">
        <v>44</v>
      </c>
      <c r="E6" s="77"/>
      <c r="F6" s="77"/>
      <c r="G6" s="77"/>
    </row>
    <row r="7" spans="1:8" ht="9" customHeight="1" x14ac:dyDescent="0.25">
      <c r="A7" s="11"/>
      <c r="B7" s="11"/>
      <c r="C7" s="11"/>
      <c r="D7" s="11"/>
      <c r="E7" s="11"/>
      <c r="F7" s="11"/>
    </row>
    <row r="8" spans="1:8" ht="16" x14ac:dyDescent="0.2">
      <c r="A8" s="1"/>
      <c r="B8" s="10" t="s">
        <v>3</v>
      </c>
      <c r="C8" s="9"/>
      <c r="D8" s="9"/>
      <c r="E8" s="9"/>
      <c r="F8" s="9"/>
      <c r="G8" s="9"/>
      <c r="H8" s="6"/>
    </row>
    <row r="9" spans="1:8" ht="31.5" customHeight="1" x14ac:dyDescent="0.2">
      <c r="A9" s="1"/>
      <c r="B9" s="75" t="s">
        <v>30</v>
      </c>
      <c r="C9" s="75"/>
      <c r="D9" s="75"/>
      <c r="E9" s="75"/>
      <c r="F9" s="75"/>
      <c r="G9" s="75"/>
      <c r="H9" s="75"/>
    </row>
    <row r="10" spans="1:8" x14ac:dyDescent="0.2">
      <c r="A10" s="1"/>
      <c r="B10" s="75" t="s">
        <v>25</v>
      </c>
      <c r="C10" s="75"/>
      <c r="D10" s="75"/>
      <c r="E10" s="75"/>
      <c r="F10" s="75"/>
      <c r="G10" s="75"/>
      <c r="H10" s="75"/>
    </row>
    <row r="11" spans="1:8" ht="45" customHeight="1" x14ac:dyDescent="0.2">
      <c r="A11" s="1"/>
      <c r="B11" s="75" t="s">
        <v>39</v>
      </c>
      <c r="C11" s="75"/>
      <c r="D11" s="75"/>
      <c r="E11" s="75"/>
      <c r="F11" s="75"/>
      <c r="G11" s="75"/>
      <c r="H11" s="75"/>
    </row>
    <row r="12" spans="1:8" s="24" customFormat="1" ht="18" customHeight="1" x14ac:dyDescent="0.2">
      <c r="B12" s="26" t="s">
        <v>26</v>
      </c>
      <c r="C12" s="25"/>
      <c r="D12" s="25"/>
      <c r="E12" s="25"/>
      <c r="F12" s="25"/>
      <c r="G12" s="25"/>
    </row>
    <row r="13" spans="1:8" s="24" customFormat="1" ht="31.5" customHeight="1" x14ac:dyDescent="0.2">
      <c r="B13" s="78" t="s">
        <v>27</v>
      </c>
      <c r="C13" s="78"/>
      <c r="D13" s="78"/>
      <c r="E13" s="78"/>
      <c r="F13" s="78"/>
      <c r="G13" s="78"/>
      <c r="H13" s="78"/>
    </row>
    <row r="14" spans="1:8" ht="30.75" customHeight="1" x14ac:dyDescent="0.2">
      <c r="A14" s="1"/>
      <c r="B14" s="75" t="s">
        <v>37</v>
      </c>
      <c r="C14" s="75"/>
      <c r="D14" s="75"/>
      <c r="E14" s="75"/>
      <c r="F14" s="75"/>
      <c r="G14" s="75"/>
      <c r="H14" s="75"/>
    </row>
    <row r="15" spans="1:8" ht="46.5" customHeight="1" x14ac:dyDescent="0.2">
      <c r="A15" s="1"/>
      <c r="B15" s="75" t="s">
        <v>40</v>
      </c>
      <c r="C15" s="75"/>
      <c r="D15" s="75"/>
      <c r="E15" s="75"/>
      <c r="F15" s="75"/>
      <c r="G15" s="75"/>
      <c r="H15" s="75"/>
    </row>
    <row r="16" spans="1:8" ht="5.25" customHeight="1" x14ac:dyDescent="0.2"/>
    <row r="17" spans="2:8" ht="17" thickBot="1" x14ac:dyDescent="0.25">
      <c r="B17" s="9" t="s">
        <v>20</v>
      </c>
      <c r="C17" s="7"/>
      <c r="D17" s="7"/>
      <c r="E17" s="7"/>
      <c r="F17" s="7"/>
      <c r="G17" s="7"/>
      <c r="H17" s="6"/>
    </row>
    <row r="18" spans="2:8" ht="54" customHeight="1" thickBot="1" x14ac:dyDescent="0.25">
      <c r="B18" s="46" t="s">
        <v>24</v>
      </c>
      <c r="C18" s="29" t="s">
        <v>38</v>
      </c>
      <c r="D18" s="30">
        <v>0.05</v>
      </c>
      <c r="E18" s="31"/>
      <c r="F18" s="31"/>
      <c r="G18" s="31"/>
      <c r="H18" s="32"/>
    </row>
    <row r="19" spans="2:8" ht="15.75" customHeight="1" thickBot="1" x14ac:dyDescent="0.25">
      <c r="C19" s="74" t="s">
        <v>21</v>
      </c>
      <c r="D19" s="74"/>
    </row>
    <row r="20" spans="2:8" ht="16" thickBot="1" x14ac:dyDescent="0.25">
      <c r="B20" s="45" t="s">
        <v>28</v>
      </c>
      <c r="C20" s="33" t="s">
        <v>45</v>
      </c>
      <c r="D20" s="34" t="s">
        <v>45</v>
      </c>
      <c r="E20" s="35"/>
      <c r="F20" s="35"/>
      <c r="G20" s="35"/>
      <c r="H20" s="36"/>
    </row>
    <row r="21" spans="2:8" ht="16" thickBot="1" x14ac:dyDescent="0.25">
      <c r="B21" s="37"/>
      <c r="C21" s="33" t="s">
        <v>45</v>
      </c>
      <c r="D21" s="34" t="s">
        <v>45</v>
      </c>
      <c r="E21" s="38"/>
      <c r="F21" s="38"/>
      <c r="G21" s="38"/>
      <c r="H21" s="39"/>
    </row>
    <row r="22" spans="2:8" ht="16" thickBot="1" x14ac:dyDescent="0.25">
      <c r="B22" s="37"/>
      <c r="C22" s="33" t="s">
        <v>45</v>
      </c>
      <c r="D22" s="34" t="s">
        <v>45</v>
      </c>
      <c r="E22" s="38"/>
      <c r="F22" s="38"/>
      <c r="G22" s="38"/>
      <c r="H22" s="39"/>
    </row>
    <row r="23" spans="2:8" ht="16" thickBot="1" x14ac:dyDescent="0.25">
      <c r="B23" s="37"/>
      <c r="C23" s="33" t="s">
        <v>45</v>
      </c>
      <c r="D23" s="34" t="s">
        <v>45</v>
      </c>
      <c r="E23" s="38"/>
      <c r="F23" s="38"/>
      <c r="G23" s="38"/>
      <c r="H23" s="39"/>
    </row>
    <row r="24" spans="2:8" ht="16" thickBot="1" x14ac:dyDescent="0.25">
      <c r="B24" s="37"/>
      <c r="C24" s="33" t="s">
        <v>45</v>
      </c>
      <c r="D24" s="34" t="s">
        <v>45</v>
      </c>
      <c r="E24" s="38"/>
      <c r="F24" s="38"/>
      <c r="G24" s="38"/>
      <c r="H24" s="39"/>
    </row>
    <row r="25" spans="2:8" ht="16" thickBot="1" x14ac:dyDescent="0.25">
      <c r="B25" s="37"/>
      <c r="C25" s="33" t="s">
        <v>45</v>
      </c>
      <c r="D25" s="34" t="s">
        <v>45</v>
      </c>
      <c r="E25" s="38"/>
      <c r="F25" s="38"/>
      <c r="G25" s="38"/>
      <c r="H25" s="39"/>
    </row>
    <row r="26" spans="2:8" ht="16" thickBot="1" x14ac:dyDescent="0.25">
      <c r="B26" s="37"/>
      <c r="C26" s="33" t="s">
        <v>45</v>
      </c>
      <c r="D26" s="34" t="s">
        <v>45</v>
      </c>
      <c r="E26" s="38"/>
      <c r="F26" s="38"/>
      <c r="G26" s="38"/>
      <c r="H26" s="39"/>
    </row>
    <row r="27" spans="2:8" x14ac:dyDescent="0.2">
      <c r="B27" s="37"/>
      <c r="C27" s="33" t="s">
        <v>45</v>
      </c>
      <c r="D27" s="34" t="s">
        <v>45</v>
      </c>
      <c r="E27" s="38"/>
      <c r="F27" s="38"/>
      <c r="G27" s="38"/>
      <c r="H27" s="39"/>
    </row>
    <row r="28" spans="2:8" ht="21" customHeight="1" thickBot="1" x14ac:dyDescent="0.25">
      <c r="B28" s="40"/>
      <c r="C28" s="41" t="s">
        <v>29</v>
      </c>
      <c r="D28" s="42" t="str">
        <f>IF(SUM(D20:D27)&gt;0,AVERAGE(D20:D27),"-")</f>
        <v>-</v>
      </c>
      <c r="E28" s="43"/>
      <c r="F28" s="43"/>
      <c r="G28" s="43"/>
      <c r="H28" s="44"/>
    </row>
    <row r="29" spans="2:8" ht="84" customHeight="1" x14ac:dyDescent="0.2">
      <c r="B29" s="75" t="s">
        <v>32</v>
      </c>
      <c r="C29" s="75"/>
      <c r="D29" s="75"/>
      <c r="E29" s="75"/>
      <c r="F29" s="75"/>
      <c r="G29" s="75"/>
      <c r="H29" s="75"/>
    </row>
  </sheetData>
  <mergeCells count="12">
    <mergeCell ref="C19:D19"/>
    <mergeCell ref="B9:H9"/>
    <mergeCell ref="B29:H29"/>
    <mergeCell ref="A1:H1"/>
    <mergeCell ref="A2:H2"/>
    <mergeCell ref="A3:H3"/>
    <mergeCell ref="D6:G6"/>
    <mergeCell ref="B15:H15"/>
    <mergeCell ref="B14:H14"/>
    <mergeCell ref="B11:H11"/>
    <mergeCell ref="B10:H10"/>
    <mergeCell ref="B13:H13"/>
  </mergeCells>
  <pageMargins left="0.7" right="0.7" top="0.75" bottom="0.75" header="0.3" footer="0.3"/>
  <pageSetup scale="80" fitToHeight="8" orientation="portrait" r:id="rId1"/>
  <headerFooter>
    <oddFooter>&amp;CAttachment F - Cost Schedule
&amp;A&amp;RPage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9"/>
  <sheetViews>
    <sheetView zoomScale="160" zoomScaleNormal="160" workbookViewId="0">
      <selection activeCell="D20" sqref="D20:D27"/>
    </sheetView>
  </sheetViews>
  <sheetFormatPr baseColWidth="10" defaultColWidth="8.83203125" defaultRowHeight="15" x14ac:dyDescent="0.2"/>
  <cols>
    <col min="1" max="1" width="2.5" customWidth="1"/>
    <col min="2" max="2" width="8.5" customWidth="1"/>
    <col min="3" max="3" width="36.1640625" customWidth="1"/>
    <col min="4" max="4" width="14.1640625" customWidth="1"/>
    <col min="5" max="7" width="12.5" bestFit="1" customWidth="1"/>
  </cols>
  <sheetData>
    <row r="1" spans="1:8" ht="19" x14ac:dyDescent="0.25">
      <c r="A1" s="76" t="s">
        <v>23</v>
      </c>
      <c r="B1" s="76"/>
      <c r="C1" s="76"/>
      <c r="D1" s="76"/>
      <c r="E1" s="76"/>
      <c r="F1" s="76"/>
      <c r="G1" s="76"/>
      <c r="H1" s="76"/>
    </row>
    <row r="2" spans="1:8" x14ac:dyDescent="0.2">
      <c r="A2" s="74" t="s">
        <v>19</v>
      </c>
      <c r="B2" s="74"/>
      <c r="C2" s="74"/>
      <c r="D2" s="74"/>
      <c r="E2" s="74"/>
      <c r="F2" s="74"/>
      <c r="G2" s="74"/>
      <c r="H2" s="74"/>
    </row>
    <row r="3" spans="1:8" x14ac:dyDescent="0.2">
      <c r="A3" s="74" t="s">
        <v>14</v>
      </c>
      <c r="B3" s="74"/>
      <c r="C3" s="74"/>
      <c r="D3" s="74"/>
      <c r="E3" s="74"/>
      <c r="F3" s="74"/>
      <c r="G3" s="74"/>
      <c r="H3" s="74"/>
    </row>
    <row r="4" spans="1:8" ht="3.75" customHeight="1" x14ac:dyDescent="0.2">
      <c r="A4" s="28"/>
      <c r="B4" s="28"/>
      <c r="C4" s="28"/>
      <c r="D4" s="28"/>
      <c r="E4" s="28"/>
      <c r="F4" s="28"/>
      <c r="G4" s="28"/>
    </row>
    <row r="5" spans="1:8" ht="16" x14ac:dyDescent="0.2">
      <c r="B5" s="8" t="s">
        <v>35</v>
      </c>
      <c r="C5" s="7"/>
      <c r="D5" s="7"/>
      <c r="E5" s="7"/>
      <c r="F5" s="7"/>
      <c r="G5" s="7"/>
      <c r="H5" s="6"/>
    </row>
    <row r="6" spans="1:8" ht="15.75" customHeight="1" x14ac:dyDescent="0.25">
      <c r="A6" s="27"/>
      <c r="B6" s="27"/>
      <c r="C6" s="2" t="s">
        <v>15</v>
      </c>
      <c r="D6" s="77" t="s">
        <v>44</v>
      </c>
      <c r="E6" s="77"/>
      <c r="F6" s="77"/>
      <c r="G6" s="77"/>
    </row>
    <row r="7" spans="1:8" ht="9" customHeight="1" x14ac:dyDescent="0.25">
      <c r="A7" s="27"/>
      <c r="B7" s="27"/>
      <c r="C7" s="27"/>
      <c r="D7" s="27"/>
      <c r="E7" s="27"/>
      <c r="F7" s="27"/>
    </row>
    <row r="8" spans="1:8" ht="16" x14ac:dyDescent="0.2">
      <c r="A8" s="1"/>
      <c r="B8" s="10" t="s">
        <v>3</v>
      </c>
      <c r="C8" s="9"/>
      <c r="D8" s="9"/>
      <c r="E8" s="9"/>
      <c r="F8" s="9"/>
      <c r="G8" s="9"/>
      <c r="H8" s="6"/>
    </row>
    <row r="9" spans="1:8" ht="31.5" customHeight="1" x14ac:dyDescent="0.2">
      <c r="A9" s="1"/>
      <c r="B9" s="75" t="s">
        <v>30</v>
      </c>
      <c r="C9" s="75"/>
      <c r="D9" s="75"/>
      <c r="E9" s="75"/>
      <c r="F9" s="75"/>
      <c r="G9" s="75"/>
      <c r="H9" s="75"/>
    </row>
    <row r="10" spans="1:8" x14ac:dyDescent="0.2">
      <c r="A10" s="1"/>
      <c r="B10" s="75" t="s">
        <v>25</v>
      </c>
      <c r="C10" s="75"/>
      <c r="D10" s="75"/>
      <c r="E10" s="75"/>
      <c r="F10" s="75"/>
      <c r="G10" s="75"/>
      <c r="H10" s="75"/>
    </row>
    <row r="11" spans="1:8" ht="45" customHeight="1" x14ac:dyDescent="0.2">
      <c r="A11" s="1"/>
      <c r="B11" s="75" t="s">
        <v>39</v>
      </c>
      <c r="C11" s="75"/>
      <c r="D11" s="75"/>
      <c r="E11" s="75"/>
      <c r="F11" s="75"/>
      <c r="G11" s="75"/>
      <c r="H11" s="75"/>
    </row>
    <row r="12" spans="1:8" s="24" customFormat="1" ht="18" customHeight="1" x14ac:dyDescent="0.2">
      <c r="B12" s="26" t="s">
        <v>26</v>
      </c>
      <c r="C12" s="25"/>
      <c r="D12" s="25"/>
      <c r="E12" s="25"/>
      <c r="F12" s="25"/>
      <c r="G12" s="25"/>
    </row>
    <row r="13" spans="1:8" s="24" customFormat="1" ht="31.5" customHeight="1" x14ac:dyDescent="0.2">
      <c r="B13" s="78" t="s">
        <v>27</v>
      </c>
      <c r="C13" s="78"/>
      <c r="D13" s="78"/>
      <c r="E13" s="78"/>
      <c r="F13" s="78"/>
      <c r="G13" s="78"/>
      <c r="H13" s="78"/>
    </row>
    <row r="14" spans="1:8" ht="30.75" customHeight="1" x14ac:dyDescent="0.2">
      <c r="A14" s="1"/>
      <c r="B14" s="75" t="s">
        <v>37</v>
      </c>
      <c r="C14" s="75"/>
      <c r="D14" s="75"/>
      <c r="E14" s="75"/>
      <c r="F14" s="75"/>
      <c r="G14" s="75"/>
      <c r="H14" s="75"/>
    </row>
    <row r="15" spans="1:8" ht="46.5" customHeight="1" x14ac:dyDescent="0.2">
      <c r="A15" s="1"/>
      <c r="B15" s="75" t="s">
        <v>40</v>
      </c>
      <c r="C15" s="75"/>
      <c r="D15" s="75"/>
      <c r="E15" s="75"/>
      <c r="F15" s="75"/>
      <c r="G15" s="75"/>
      <c r="H15" s="75"/>
    </row>
    <row r="16" spans="1:8" ht="5.25" customHeight="1" x14ac:dyDescent="0.2"/>
    <row r="17" spans="2:8" ht="17" thickBot="1" x14ac:dyDescent="0.25">
      <c r="B17" s="9" t="s">
        <v>20</v>
      </c>
      <c r="C17" s="7"/>
      <c r="D17" s="7"/>
      <c r="E17" s="7"/>
      <c r="F17" s="7"/>
      <c r="G17" s="7"/>
      <c r="H17" s="6"/>
    </row>
    <row r="18" spans="2:8" ht="54" customHeight="1" thickBot="1" x14ac:dyDescent="0.25">
      <c r="B18" s="46" t="s">
        <v>24</v>
      </c>
      <c r="C18" s="29" t="s">
        <v>41</v>
      </c>
      <c r="D18" s="30" t="s">
        <v>45</v>
      </c>
      <c r="E18" s="31"/>
      <c r="F18" s="31"/>
      <c r="G18" s="31"/>
      <c r="H18" s="32"/>
    </row>
    <row r="19" spans="2:8" ht="15.75" customHeight="1" thickBot="1" x14ac:dyDescent="0.25">
      <c r="C19" s="74" t="s">
        <v>21</v>
      </c>
      <c r="D19" s="74"/>
    </row>
    <row r="20" spans="2:8" ht="16" thickBot="1" x14ac:dyDescent="0.25">
      <c r="B20" s="45" t="s">
        <v>28</v>
      </c>
      <c r="C20" s="33" t="s">
        <v>45</v>
      </c>
      <c r="D20" s="34" t="s">
        <v>45</v>
      </c>
      <c r="E20" s="35"/>
      <c r="F20" s="35"/>
      <c r="G20" s="35"/>
      <c r="H20" s="36"/>
    </row>
    <row r="21" spans="2:8" ht="16" thickBot="1" x14ac:dyDescent="0.25">
      <c r="B21" s="37"/>
      <c r="C21" s="33" t="s">
        <v>45</v>
      </c>
      <c r="D21" s="34" t="s">
        <v>45</v>
      </c>
      <c r="E21" s="38"/>
      <c r="F21" s="38"/>
      <c r="G21" s="38"/>
      <c r="H21" s="39"/>
    </row>
    <row r="22" spans="2:8" ht="16" thickBot="1" x14ac:dyDescent="0.25">
      <c r="B22" s="37"/>
      <c r="C22" s="33" t="s">
        <v>45</v>
      </c>
      <c r="D22" s="34" t="s">
        <v>45</v>
      </c>
      <c r="E22" s="38"/>
      <c r="F22" s="38"/>
      <c r="G22" s="38"/>
      <c r="H22" s="39"/>
    </row>
    <row r="23" spans="2:8" ht="16" thickBot="1" x14ac:dyDescent="0.25">
      <c r="B23" s="37"/>
      <c r="C23" s="33" t="s">
        <v>45</v>
      </c>
      <c r="D23" s="34" t="s">
        <v>45</v>
      </c>
      <c r="E23" s="38"/>
      <c r="F23" s="38"/>
      <c r="G23" s="38"/>
      <c r="H23" s="39"/>
    </row>
    <row r="24" spans="2:8" ht="16" thickBot="1" x14ac:dyDescent="0.25">
      <c r="B24" s="37"/>
      <c r="C24" s="33" t="s">
        <v>45</v>
      </c>
      <c r="D24" s="34" t="s">
        <v>45</v>
      </c>
      <c r="E24" s="38"/>
      <c r="F24" s="38"/>
      <c r="G24" s="38"/>
      <c r="H24" s="39"/>
    </row>
    <row r="25" spans="2:8" ht="16" thickBot="1" x14ac:dyDescent="0.25">
      <c r="B25" s="37"/>
      <c r="C25" s="33" t="s">
        <v>45</v>
      </c>
      <c r="D25" s="34" t="s">
        <v>45</v>
      </c>
      <c r="E25" s="38"/>
      <c r="F25" s="38"/>
      <c r="G25" s="38"/>
      <c r="H25" s="39"/>
    </row>
    <row r="26" spans="2:8" ht="16" thickBot="1" x14ac:dyDescent="0.25">
      <c r="B26" s="37"/>
      <c r="C26" s="33" t="s">
        <v>45</v>
      </c>
      <c r="D26" s="34" t="s">
        <v>45</v>
      </c>
      <c r="E26" s="38"/>
      <c r="F26" s="38"/>
      <c r="G26" s="38"/>
      <c r="H26" s="39"/>
    </row>
    <row r="27" spans="2:8" x14ac:dyDescent="0.2">
      <c r="B27" s="37"/>
      <c r="C27" s="33" t="s">
        <v>45</v>
      </c>
      <c r="D27" s="34" t="s">
        <v>45</v>
      </c>
      <c r="E27" s="38"/>
      <c r="F27" s="38"/>
      <c r="G27" s="38"/>
      <c r="H27" s="39"/>
    </row>
    <row r="28" spans="2:8" ht="21" customHeight="1" thickBot="1" x14ac:dyDescent="0.25">
      <c r="B28" s="40"/>
      <c r="C28" s="41" t="s">
        <v>31</v>
      </c>
      <c r="D28" s="42" t="str">
        <f>IF(SUM(D20:D27)&gt;0,AVERAGE(D20:D27),"-")</f>
        <v>-</v>
      </c>
      <c r="E28" s="43"/>
      <c r="F28" s="43"/>
      <c r="G28" s="43"/>
      <c r="H28" s="44"/>
    </row>
    <row r="29" spans="2:8" ht="84" customHeight="1" x14ac:dyDescent="0.2">
      <c r="B29" s="75" t="s">
        <v>32</v>
      </c>
      <c r="C29" s="75"/>
      <c r="D29" s="75"/>
      <c r="E29" s="75"/>
      <c r="F29" s="75"/>
      <c r="G29" s="75"/>
      <c r="H29" s="75"/>
    </row>
  </sheetData>
  <mergeCells count="12">
    <mergeCell ref="B14:H14"/>
    <mergeCell ref="B15:H15"/>
    <mergeCell ref="C19:D19"/>
    <mergeCell ref="B29:H29"/>
    <mergeCell ref="A1:H1"/>
    <mergeCell ref="A2:H2"/>
    <mergeCell ref="A3:H3"/>
    <mergeCell ref="D6:G6"/>
    <mergeCell ref="B9:H9"/>
    <mergeCell ref="B10:H10"/>
    <mergeCell ref="B11:H11"/>
    <mergeCell ref="B13:H13"/>
  </mergeCells>
  <pageMargins left="0.7" right="0.7" top="0.75" bottom="0.75" header="0.3" footer="0.3"/>
  <pageSetup scale="80" fitToHeight="8" orientation="portrait" r:id="rId1"/>
  <headerFooter>
    <oddFooter>&amp;CAttachment F - Cost Schedule
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29"/>
  <sheetViews>
    <sheetView topLeftCell="A27" zoomScale="145" zoomScaleNormal="145" workbookViewId="0">
      <selection activeCell="B29" sqref="B29:H29"/>
    </sheetView>
  </sheetViews>
  <sheetFormatPr baseColWidth="10" defaultColWidth="8.83203125" defaultRowHeight="15" x14ac:dyDescent="0.2"/>
  <cols>
    <col min="1" max="1" width="2.5" customWidth="1"/>
    <col min="2" max="2" width="11.1640625" customWidth="1"/>
    <col min="3" max="3" width="36.1640625" customWidth="1"/>
    <col min="4" max="4" width="14.1640625" customWidth="1"/>
    <col min="5" max="7" width="12.5" bestFit="1" customWidth="1"/>
  </cols>
  <sheetData>
    <row r="1" spans="1:8" ht="19" x14ac:dyDescent="0.25">
      <c r="A1" s="76" t="s">
        <v>23</v>
      </c>
      <c r="B1" s="76"/>
      <c r="C1" s="76"/>
      <c r="D1" s="76"/>
      <c r="E1" s="76"/>
      <c r="F1" s="76"/>
      <c r="G1" s="76"/>
      <c r="H1" s="76"/>
    </row>
    <row r="2" spans="1:8" x14ac:dyDescent="0.2">
      <c r="A2" s="74" t="s">
        <v>19</v>
      </c>
      <c r="B2" s="74"/>
      <c r="C2" s="74"/>
      <c r="D2" s="74"/>
      <c r="E2" s="74"/>
      <c r="F2" s="74"/>
      <c r="G2" s="74"/>
      <c r="H2" s="74"/>
    </row>
    <row r="3" spans="1:8" x14ac:dyDescent="0.2">
      <c r="A3" s="74" t="s">
        <v>14</v>
      </c>
      <c r="B3" s="74"/>
      <c r="C3" s="74"/>
      <c r="D3" s="74"/>
      <c r="E3" s="74"/>
      <c r="F3" s="74"/>
      <c r="G3" s="74"/>
      <c r="H3" s="74"/>
    </row>
    <row r="4" spans="1:8" ht="3.75" customHeight="1" x14ac:dyDescent="0.2">
      <c r="A4" s="28"/>
      <c r="B4" s="28"/>
      <c r="C4" s="28"/>
      <c r="D4" s="28"/>
      <c r="E4" s="28"/>
      <c r="F4" s="28"/>
      <c r="G4" s="28"/>
    </row>
    <row r="5" spans="1:8" ht="16" x14ac:dyDescent="0.2">
      <c r="B5" s="8" t="s">
        <v>36</v>
      </c>
      <c r="C5" s="7"/>
      <c r="D5" s="7"/>
      <c r="E5" s="7"/>
      <c r="F5" s="7"/>
      <c r="G5" s="7"/>
      <c r="H5" s="6"/>
    </row>
    <row r="6" spans="1:8" ht="15.75" customHeight="1" x14ac:dyDescent="0.25">
      <c r="A6" s="27"/>
      <c r="B6" s="27"/>
      <c r="C6" s="2" t="s">
        <v>15</v>
      </c>
      <c r="D6" s="77" t="s">
        <v>44</v>
      </c>
      <c r="E6" s="77"/>
      <c r="F6" s="77"/>
      <c r="G6" s="77"/>
    </row>
    <row r="7" spans="1:8" ht="9" customHeight="1" x14ac:dyDescent="0.25">
      <c r="A7" s="27"/>
      <c r="B7" s="27"/>
      <c r="C7" s="27"/>
      <c r="D7" s="27"/>
      <c r="E7" s="27"/>
      <c r="F7" s="27"/>
    </row>
    <row r="8" spans="1:8" ht="16" x14ac:dyDescent="0.2">
      <c r="A8" s="1"/>
      <c r="B8" s="10" t="s">
        <v>3</v>
      </c>
      <c r="C8" s="9"/>
      <c r="D8" s="9"/>
      <c r="E8" s="9"/>
      <c r="F8" s="9"/>
      <c r="G8" s="9"/>
      <c r="H8" s="6"/>
    </row>
    <row r="9" spans="1:8" ht="31.5" customHeight="1" x14ac:dyDescent="0.2">
      <c r="A9" s="1"/>
      <c r="B9" s="75" t="s">
        <v>30</v>
      </c>
      <c r="C9" s="75"/>
      <c r="D9" s="75"/>
      <c r="E9" s="75"/>
      <c r="F9" s="75"/>
      <c r="G9" s="75"/>
      <c r="H9" s="75"/>
    </row>
    <row r="10" spans="1:8" x14ac:dyDescent="0.2">
      <c r="A10" s="1"/>
      <c r="B10" s="75" t="s">
        <v>25</v>
      </c>
      <c r="C10" s="75"/>
      <c r="D10" s="75"/>
      <c r="E10" s="75"/>
      <c r="F10" s="75"/>
      <c r="G10" s="75"/>
      <c r="H10" s="75"/>
    </row>
    <row r="11" spans="1:8" ht="45" customHeight="1" x14ac:dyDescent="0.2">
      <c r="A11" s="1"/>
      <c r="B11" s="75" t="s">
        <v>39</v>
      </c>
      <c r="C11" s="75"/>
      <c r="D11" s="75"/>
      <c r="E11" s="75"/>
      <c r="F11" s="75"/>
      <c r="G11" s="75"/>
      <c r="H11" s="75"/>
    </row>
    <row r="12" spans="1:8" s="24" customFormat="1" ht="18" customHeight="1" x14ac:dyDescent="0.2">
      <c r="B12" s="26" t="s">
        <v>26</v>
      </c>
      <c r="C12" s="25"/>
      <c r="D12" s="25"/>
      <c r="E12" s="25"/>
      <c r="F12" s="25"/>
      <c r="G12" s="25"/>
    </row>
    <row r="13" spans="1:8" s="24" customFormat="1" ht="31.5" customHeight="1" x14ac:dyDescent="0.2">
      <c r="B13" s="78" t="s">
        <v>27</v>
      </c>
      <c r="C13" s="78"/>
      <c r="D13" s="78"/>
      <c r="E13" s="78"/>
      <c r="F13" s="78"/>
      <c r="G13" s="78"/>
      <c r="H13" s="78"/>
    </row>
    <row r="14" spans="1:8" ht="30.75" customHeight="1" x14ac:dyDescent="0.2">
      <c r="A14" s="1"/>
      <c r="B14" s="75" t="s">
        <v>37</v>
      </c>
      <c r="C14" s="75"/>
      <c r="D14" s="75"/>
      <c r="E14" s="75"/>
      <c r="F14" s="75"/>
      <c r="G14" s="75"/>
      <c r="H14" s="75"/>
    </row>
    <row r="15" spans="1:8" ht="46.5" customHeight="1" x14ac:dyDescent="0.2">
      <c r="A15" s="1"/>
      <c r="B15" s="75" t="s">
        <v>40</v>
      </c>
      <c r="C15" s="75"/>
      <c r="D15" s="75"/>
      <c r="E15" s="75"/>
      <c r="F15" s="75"/>
      <c r="G15" s="75"/>
      <c r="H15" s="75"/>
    </row>
    <row r="16" spans="1:8" ht="5.25" customHeight="1" x14ac:dyDescent="0.2"/>
    <row r="17" spans="2:8" ht="17" thickBot="1" x14ac:dyDescent="0.25">
      <c r="B17" s="9" t="s">
        <v>20</v>
      </c>
      <c r="C17" s="7"/>
      <c r="D17" s="7"/>
      <c r="E17" s="7"/>
      <c r="F17" s="7"/>
      <c r="G17" s="7"/>
      <c r="H17" s="6"/>
    </row>
    <row r="18" spans="2:8" ht="54" customHeight="1" thickBot="1" x14ac:dyDescent="0.25">
      <c r="B18" s="46" t="s">
        <v>24</v>
      </c>
      <c r="C18" s="29" t="s">
        <v>42</v>
      </c>
      <c r="D18" s="30" t="s">
        <v>45</v>
      </c>
      <c r="E18" s="31"/>
      <c r="F18" s="31"/>
      <c r="G18" s="31"/>
      <c r="H18" s="32"/>
    </row>
    <row r="19" spans="2:8" ht="15.75" customHeight="1" thickBot="1" x14ac:dyDescent="0.25">
      <c r="C19" s="74" t="s">
        <v>21</v>
      </c>
      <c r="D19" s="74"/>
    </row>
    <row r="20" spans="2:8" ht="16" thickBot="1" x14ac:dyDescent="0.25">
      <c r="B20" s="45" t="s">
        <v>28</v>
      </c>
      <c r="C20" s="33" t="s">
        <v>45</v>
      </c>
      <c r="D20" s="34" t="s">
        <v>45</v>
      </c>
      <c r="E20" s="35"/>
      <c r="F20" s="35"/>
      <c r="G20" s="35"/>
      <c r="H20" s="36"/>
    </row>
    <row r="21" spans="2:8" ht="16" thickBot="1" x14ac:dyDescent="0.25">
      <c r="B21" s="37"/>
      <c r="C21" s="33" t="s">
        <v>45</v>
      </c>
      <c r="D21" s="34" t="s">
        <v>45</v>
      </c>
      <c r="E21" s="38"/>
      <c r="F21" s="38"/>
      <c r="G21" s="38"/>
      <c r="H21" s="39"/>
    </row>
    <row r="22" spans="2:8" ht="16" thickBot="1" x14ac:dyDescent="0.25">
      <c r="B22" s="37"/>
      <c r="C22" s="33" t="s">
        <v>45</v>
      </c>
      <c r="D22" s="34" t="s">
        <v>45</v>
      </c>
      <c r="E22" s="38"/>
      <c r="F22" s="38"/>
      <c r="G22" s="38"/>
      <c r="H22" s="39"/>
    </row>
    <row r="23" spans="2:8" ht="16" thickBot="1" x14ac:dyDescent="0.25">
      <c r="B23" s="37"/>
      <c r="C23" s="33" t="s">
        <v>45</v>
      </c>
      <c r="D23" s="34" t="s">
        <v>45</v>
      </c>
      <c r="E23" s="38"/>
      <c r="F23" s="38"/>
      <c r="G23" s="38"/>
      <c r="H23" s="39"/>
    </row>
    <row r="24" spans="2:8" ht="16" thickBot="1" x14ac:dyDescent="0.25">
      <c r="B24" s="37"/>
      <c r="C24" s="33" t="s">
        <v>45</v>
      </c>
      <c r="D24" s="34" t="s">
        <v>45</v>
      </c>
      <c r="E24" s="38"/>
      <c r="F24" s="38"/>
      <c r="G24" s="38"/>
      <c r="H24" s="39"/>
    </row>
    <row r="25" spans="2:8" ht="16" thickBot="1" x14ac:dyDescent="0.25">
      <c r="B25" s="37"/>
      <c r="C25" s="33" t="s">
        <v>45</v>
      </c>
      <c r="D25" s="34" t="s">
        <v>45</v>
      </c>
      <c r="E25" s="38"/>
      <c r="F25" s="38"/>
      <c r="G25" s="38"/>
      <c r="H25" s="39"/>
    </row>
    <row r="26" spans="2:8" ht="16" thickBot="1" x14ac:dyDescent="0.25">
      <c r="B26" s="37"/>
      <c r="C26" s="33" t="s">
        <v>45</v>
      </c>
      <c r="D26" s="34" t="s">
        <v>45</v>
      </c>
      <c r="E26" s="38"/>
      <c r="F26" s="38"/>
      <c r="G26" s="38"/>
      <c r="H26" s="39"/>
    </row>
    <row r="27" spans="2:8" x14ac:dyDescent="0.2">
      <c r="B27" s="37"/>
      <c r="C27" s="33" t="s">
        <v>45</v>
      </c>
      <c r="D27" s="34" t="s">
        <v>45</v>
      </c>
      <c r="E27" s="38"/>
      <c r="F27" s="38"/>
      <c r="G27" s="38"/>
      <c r="H27" s="39"/>
    </row>
    <row r="28" spans="2:8" ht="21" customHeight="1" thickBot="1" x14ac:dyDescent="0.25">
      <c r="B28" s="40"/>
      <c r="C28" s="41" t="s">
        <v>33</v>
      </c>
      <c r="D28" s="42" t="str">
        <f>IF(SUM(D20:D27)&gt;0,AVERAGE(D20:D27),"-")</f>
        <v>-</v>
      </c>
      <c r="E28" s="43"/>
      <c r="F28" s="43"/>
      <c r="G28" s="43"/>
      <c r="H28" s="44"/>
    </row>
    <row r="29" spans="2:8" ht="84" customHeight="1" x14ac:dyDescent="0.2">
      <c r="B29" s="75" t="s">
        <v>32</v>
      </c>
      <c r="C29" s="75"/>
      <c r="D29" s="75"/>
      <c r="E29" s="75"/>
      <c r="F29" s="75"/>
      <c r="G29" s="75"/>
      <c r="H29" s="75"/>
    </row>
  </sheetData>
  <mergeCells count="12">
    <mergeCell ref="B14:H14"/>
    <mergeCell ref="B15:H15"/>
    <mergeCell ref="C19:D19"/>
    <mergeCell ref="B29:H29"/>
    <mergeCell ref="A1:H1"/>
    <mergeCell ref="A2:H2"/>
    <mergeCell ref="A3:H3"/>
    <mergeCell ref="D6:G6"/>
    <mergeCell ref="B9:H9"/>
    <mergeCell ref="B10:H10"/>
    <mergeCell ref="B11:H11"/>
    <mergeCell ref="B13:H13"/>
  </mergeCells>
  <pageMargins left="0.7" right="0.7" top="0.75" bottom="0.75" header="0.3" footer="0.3"/>
  <pageSetup scale="80" fitToHeight="8" orientation="portrait" r:id="rId1"/>
  <headerFooter>
    <oddFooter>&amp;CAttachment F - Cost Schedule
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43"/>
  <sheetViews>
    <sheetView topLeftCell="K1" zoomScale="160" zoomScaleNormal="160" workbookViewId="0">
      <selection activeCell="B28" sqref="B28:G28"/>
    </sheetView>
  </sheetViews>
  <sheetFormatPr baseColWidth="10" defaultColWidth="8.83203125" defaultRowHeight="15" x14ac:dyDescent="0.2"/>
  <cols>
    <col min="1" max="1" width="2.5" customWidth="1"/>
    <col min="2" max="2" width="4.1640625" customWidth="1"/>
    <col min="3" max="3" width="29.1640625" customWidth="1"/>
    <col min="4" max="4" width="14.1640625" customWidth="1"/>
    <col min="5" max="7" width="12.5" bestFit="1" customWidth="1"/>
  </cols>
  <sheetData>
    <row r="1" spans="1:8" ht="19" x14ac:dyDescent="0.25">
      <c r="A1" s="76" t="s">
        <v>23</v>
      </c>
      <c r="B1" s="76"/>
      <c r="C1" s="76"/>
      <c r="D1" s="76"/>
      <c r="E1" s="76"/>
      <c r="F1" s="76"/>
      <c r="G1" s="76"/>
      <c r="H1" s="76"/>
    </row>
    <row r="2" spans="1:8" x14ac:dyDescent="0.2">
      <c r="A2" s="74" t="s">
        <v>18</v>
      </c>
      <c r="B2" s="74"/>
      <c r="C2" s="74"/>
      <c r="D2" s="74"/>
      <c r="E2" s="74"/>
      <c r="F2" s="74"/>
      <c r="G2" s="74"/>
      <c r="H2" s="74"/>
    </row>
    <row r="3" spans="1:8" x14ac:dyDescent="0.2">
      <c r="A3" s="74" t="s">
        <v>14</v>
      </c>
      <c r="B3" s="74"/>
      <c r="C3" s="74"/>
      <c r="D3" s="74"/>
      <c r="E3" s="74"/>
      <c r="F3" s="74"/>
      <c r="G3" s="74"/>
      <c r="H3" s="74"/>
    </row>
    <row r="4" spans="1:8" ht="4.5" customHeight="1" x14ac:dyDescent="0.2">
      <c r="A4" s="23"/>
      <c r="B4" s="23"/>
      <c r="C4" s="23"/>
      <c r="D4" s="23"/>
      <c r="E4" s="23"/>
      <c r="F4" s="23"/>
      <c r="G4" s="23"/>
    </row>
    <row r="5" spans="1:8" ht="19.5" customHeight="1" x14ac:dyDescent="0.2">
      <c r="B5" s="9" t="s">
        <v>13</v>
      </c>
      <c r="C5" s="7"/>
      <c r="D5" s="7"/>
      <c r="E5" s="7"/>
      <c r="F5" s="7"/>
      <c r="G5" s="7"/>
      <c r="H5" s="6"/>
    </row>
    <row r="6" spans="1:8" ht="15.75" customHeight="1" x14ac:dyDescent="0.25">
      <c r="A6" s="22"/>
      <c r="B6" s="22"/>
      <c r="C6" s="2" t="s">
        <v>15</v>
      </c>
      <c r="D6" s="77" t="s">
        <v>44</v>
      </c>
      <c r="E6" s="77"/>
      <c r="F6" s="77"/>
      <c r="G6" s="77"/>
    </row>
    <row r="7" spans="1:8" ht="9" customHeight="1" x14ac:dyDescent="0.25">
      <c r="A7" s="22"/>
      <c r="B7" s="22"/>
      <c r="C7" s="22"/>
      <c r="D7" s="22"/>
      <c r="E7" s="22"/>
      <c r="F7" s="22"/>
    </row>
    <row r="8" spans="1:8" ht="16" x14ac:dyDescent="0.2">
      <c r="A8" s="1"/>
      <c r="B8" s="10" t="s">
        <v>3</v>
      </c>
      <c r="C8" s="9"/>
      <c r="D8" s="9"/>
      <c r="E8" s="9"/>
      <c r="F8" s="9"/>
      <c r="G8" s="9"/>
      <c r="H8" s="6"/>
    </row>
    <row r="9" spans="1:8" ht="31.5" customHeight="1" x14ac:dyDescent="0.2">
      <c r="A9" s="1"/>
      <c r="B9" s="75" t="s">
        <v>22</v>
      </c>
      <c r="C9" s="75"/>
      <c r="D9" s="75"/>
      <c r="E9" s="75"/>
      <c r="F9" s="75"/>
      <c r="G9" s="75"/>
      <c r="H9" s="75"/>
    </row>
    <row r="10" spans="1:8" ht="45.75" customHeight="1" x14ac:dyDescent="0.2">
      <c r="A10" s="1"/>
      <c r="B10" s="75" t="s">
        <v>17</v>
      </c>
      <c r="C10" s="75"/>
      <c r="D10" s="75"/>
      <c r="E10" s="75"/>
      <c r="F10" s="75"/>
      <c r="G10" s="75"/>
      <c r="H10" s="75"/>
    </row>
    <row r="11" spans="1:8" ht="6" customHeight="1" x14ac:dyDescent="0.2">
      <c r="A11" s="1"/>
    </row>
    <row r="12" spans="1:8" ht="19.5" customHeight="1" x14ac:dyDescent="0.2">
      <c r="B12" s="10" t="s">
        <v>13</v>
      </c>
      <c r="C12" s="7"/>
      <c r="D12" s="7"/>
      <c r="E12" s="7"/>
      <c r="F12" s="7"/>
      <c r="G12" s="7"/>
      <c r="H12" s="6"/>
    </row>
    <row r="13" spans="1:8" x14ac:dyDescent="0.2">
      <c r="D13" s="79" t="s">
        <v>4</v>
      </c>
      <c r="E13" s="79"/>
      <c r="F13" s="79" t="s">
        <v>5</v>
      </c>
      <c r="G13" s="79"/>
    </row>
    <row r="14" spans="1:8" x14ac:dyDescent="0.2">
      <c r="B14" s="3" t="s">
        <v>2</v>
      </c>
      <c r="C14" s="3"/>
      <c r="D14" s="4" t="s">
        <v>0</v>
      </c>
      <c r="E14" s="4" t="s">
        <v>1</v>
      </c>
      <c r="F14" s="4" t="s">
        <v>0</v>
      </c>
      <c r="G14" s="4" t="s">
        <v>1</v>
      </c>
    </row>
    <row r="15" spans="1:8" x14ac:dyDescent="0.2">
      <c r="B15" s="15" t="s">
        <v>16</v>
      </c>
      <c r="C15" s="19"/>
      <c r="D15" s="13">
        <v>187.5</v>
      </c>
      <c r="E15" s="13">
        <v>197</v>
      </c>
      <c r="F15" s="13">
        <v>187.5</v>
      </c>
      <c r="G15" s="13">
        <v>197</v>
      </c>
    </row>
    <row r="16" spans="1:8" x14ac:dyDescent="0.2">
      <c r="B16" s="15" t="s">
        <v>6</v>
      </c>
      <c r="C16" s="19"/>
      <c r="D16" s="13">
        <v>187.5</v>
      </c>
      <c r="E16" s="13">
        <v>197</v>
      </c>
      <c r="F16" s="13">
        <v>187.5</v>
      </c>
      <c r="G16" s="13">
        <v>197</v>
      </c>
    </row>
    <row r="17" spans="2:7" x14ac:dyDescent="0.2">
      <c r="B17" s="12"/>
      <c r="C17" s="21" t="s">
        <v>7</v>
      </c>
      <c r="D17" s="13">
        <v>187.5</v>
      </c>
      <c r="E17" s="13">
        <v>197</v>
      </c>
      <c r="F17" s="13">
        <v>187.5</v>
      </c>
      <c r="G17" s="13">
        <v>197</v>
      </c>
    </row>
    <row r="18" spans="2:7" x14ac:dyDescent="0.2">
      <c r="B18" s="12"/>
      <c r="C18" s="21" t="s">
        <v>87</v>
      </c>
      <c r="D18" s="13">
        <v>187.5</v>
      </c>
      <c r="E18" s="13">
        <v>197</v>
      </c>
      <c r="F18" s="13">
        <v>187.5</v>
      </c>
      <c r="G18" s="13">
        <v>197</v>
      </c>
    </row>
    <row r="19" spans="2:7" x14ac:dyDescent="0.2">
      <c r="B19" s="12"/>
      <c r="C19" s="20" t="s">
        <v>8</v>
      </c>
      <c r="D19" s="13">
        <v>187.5</v>
      </c>
      <c r="E19" s="13">
        <v>197</v>
      </c>
      <c r="F19" s="13">
        <v>187.5</v>
      </c>
      <c r="G19" s="13">
        <v>197</v>
      </c>
    </row>
    <row r="20" spans="2:7" x14ac:dyDescent="0.2">
      <c r="B20" s="12"/>
      <c r="C20" s="20" t="s">
        <v>9</v>
      </c>
      <c r="D20" s="13">
        <v>187.5</v>
      </c>
      <c r="E20" s="13">
        <v>197</v>
      </c>
      <c r="F20" s="13">
        <v>187.5</v>
      </c>
      <c r="G20" s="13">
        <v>197</v>
      </c>
    </row>
    <row r="21" spans="2:7" x14ac:dyDescent="0.2">
      <c r="B21" s="12"/>
      <c r="C21" s="20" t="s">
        <v>10</v>
      </c>
      <c r="D21" s="13">
        <v>187.5</v>
      </c>
      <c r="E21" s="13">
        <v>197</v>
      </c>
      <c r="F21" s="13">
        <v>187.5</v>
      </c>
      <c r="G21" s="13">
        <v>197</v>
      </c>
    </row>
    <row r="22" spans="2:7" x14ac:dyDescent="0.2">
      <c r="B22" s="15" t="s">
        <v>11</v>
      </c>
      <c r="C22" s="16"/>
      <c r="D22" s="13">
        <v>187.5</v>
      </c>
      <c r="E22" s="13">
        <v>197</v>
      </c>
      <c r="F22" s="13">
        <v>187.5</v>
      </c>
      <c r="G22" s="13">
        <v>197</v>
      </c>
    </row>
    <row r="23" spans="2:7" x14ac:dyDescent="0.2">
      <c r="B23" s="15" t="s">
        <v>12</v>
      </c>
      <c r="C23" s="16"/>
      <c r="D23" s="13">
        <v>187.5</v>
      </c>
      <c r="E23" s="13">
        <v>197</v>
      </c>
      <c r="F23" s="13">
        <v>187.5</v>
      </c>
      <c r="G23" s="13">
        <v>197</v>
      </c>
    </row>
    <row r="24" spans="2:7" ht="18" x14ac:dyDescent="0.35">
      <c r="B24" s="17" t="s">
        <v>88</v>
      </c>
      <c r="C24" s="18"/>
      <c r="D24" s="14"/>
      <c r="E24" s="14"/>
      <c r="F24" s="14"/>
      <c r="G24" s="14"/>
    </row>
    <row r="25" spans="2:7" x14ac:dyDescent="0.2">
      <c r="B25" s="17"/>
      <c r="C25" s="18" t="s">
        <v>83</v>
      </c>
      <c r="D25" s="68" t="s">
        <v>89</v>
      </c>
      <c r="E25" s="68" t="s">
        <v>86</v>
      </c>
      <c r="F25" s="68" t="s">
        <v>89</v>
      </c>
      <c r="G25" s="68" t="s">
        <v>86</v>
      </c>
    </row>
    <row r="26" spans="2:7" x14ac:dyDescent="0.2">
      <c r="B26" s="17"/>
      <c r="C26" s="18" t="s">
        <v>84</v>
      </c>
      <c r="D26" s="68" t="s">
        <v>89</v>
      </c>
      <c r="E26" s="68" t="s">
        <v>86</v>
      </c>
      <c r="F26" s="68" t="s">
        <v>89</v>
      </c>
      <c r="G26" s="68" t="s">
        <v>86</v>
      </c>
    </row>
    <row r="27" spans="2:7" x14ac:dyDescent="0.2">
      <c r="B27" s="17"/>
      <c r="C27" s="18" t="s">
        <v>85</v>
      </c>
      <c r="D27" s="68" t="s">
        <v>89</v>
      </c>
      <c r="E27" s="68" t="s">
        <v>86</v>
      </c>
      <c r="F27" s="68" t="s">
        <v>89</v>
      </c>
      <c r="G27" s="68" t="s">
        <v>86</v>
      </c>
    </row>
    <row r="28" spans="2:7" x14ac:dyDescent="0.2">
      <c r="B28" s="80" t="s">
        <v>90</v>
      </c>
      <c r="C28" s="81"/>
      <c r="D28" s="81"/>
      <c r="E28" s="81"/>
      <c r="F28" s="81"/>
      <c r="G28" s="82"/>
    </row>
    <row r="29" spans="2:7" ht="6.75" customHeight="1" x14ac:dyDescent="0.2"/>
    <row r="30" spans="2:7" x14ac:dyDescent="0.2">
      <c r="D30" s="79" t="s">
        <v>43</v>
      </c>
      <c r="E30" s="79"/>
      <c r="F30" s="79"/>
      <c r="G30" s="79"/>
    </row>
    <row r="31" spans="2:7" x14ac:dyDescent="0.2">
      <c r="D31" s="4" t="s">
        <v>0</v>
      </c>
      <c r="E31" s="4" t="s">
        <v>1</v>
      </c>
    </row>
    <row r="32" spans="2:7" x14ac:dyDescent="0.2">
      <c r="B32" s="17" t="s">
        <v>45</v>
      </c>
      <c r="C32" s="18"/>
      <c r="D32" s="13"/>
      <c r="E32" s="13"/>
    </row>
    <row r="33" spans="2:5" x14ac:dyDescent="0.2">
      <c r="B33" s="17" t="s">
        <v>45</v>
      </c>
      <c r="C33" s="18"/>
      <c r="D33" s="13"/>
      <c r="E33" s="13"/>
    </row>
    <row r="34" spans="2:5" x14ac:dyDescent="0.2">
      <c r="B34" s="17" t="s">
        <v>45</v>
      </c>
      <c r="C34" s="18"/>
      <c r="D34" s="13"/>
      <c r="E34" s="13"/>
    </row>
    <row r="35" spans="2:5" x14ac:dyDescent="0.2">
      <c r="B35" s="17" t="s">
        <v>45</v>
      </c>
      <c r="C35" s="18"/>
      <c r="D35" s="13"/>
      <c r="E35" s="13"/>
    </row>
    <row r="36" spans="2:5" x14ac:dyDescent="0.2">
      <c r="B36" s="17" t="s">
        <v>45</v>
      </c>
      <c r="C36" s="18"/>
      <c r="D36" s="13"/>
      <c r="E36" s="13"/>
    </row>
    <row r="37" spans="2:5" x14ac:dyDescent="0.2">
      <c r="B37" s="17" t="s">
        <v>45</v>
      </c>
      <c r="C37" s="18"/>
      <c r="D37" s="13"/>
      <c r="E37" s="13"/>
    </row>
    <row r="38" spans="2:5" x14ac:dyDescent="0.2">
      <c r="B38" s="17" t="s">
        <v>45</v>
      </c>
      <c r="C38" s="18"/>
      <c r="D38" s="13"/>
      <c r="E38" s="13"/>
    </row>
    <row r="39" spans="2:5" ht="18" x14ac:dyDescent="0.35">
      <c r="B39" s="17" t="s">
        <v>45</v>
      </c>
      <c r="C39" s="18"/>
      <c r="D39" s="14"/>
      <c r="E39" s="14"/>
    </row>
    <row r="40" spans="2:5" ht="18" x14ac:dyDescent="0.35">
      <c r="B40" s="17" t="s">
        <v>45</v>
      </c>
      <c r="C40" s="18"/>
      <c r="D40" s="14"/>
      <c r="E40" s="14"/>
    </row>
    <row r="41" spans="2:5" ht="18" x14ac:dyDescent="0.35">
      <c r="B41" s="17" t="s">
        <v>45</v>
      </c>
      <c r="C41" s="18"/>
      <c r="D41" s="14"/>
      <c r="E41" s="14"/>
    </row>
    <row r="42" spans="2:5" ht="18" x14ac:dyDescent="0.35">
      <c r="B42" s="17" t="s">
        <v>45</v>
      </c>
      <c r="C42" s="18"/>
      <c r="D42" s="14"/>
      <c r="E42" s="14"/>
    </row>
    <row r="43" spans="2:5" ht="18" x14ac:dyDescent="0.35">
      <c r="B43" s="17" t="s">
        <v>45</v>
      </c>
      <c r="C43" s="18"/>
      <c r="D43" s="14"/>
      <c r="E43" s="14"/>
    </row>
  </sheetData>
  <mergeCells count="11">
    <mergeCell ref="A1:H1"/>
    <mergeCell ref="A2:H2"/>
    <mergeCell ref="A3:H3"/>
    <mergeCell ref="D6:G6"/>
    <mergeCell ref="D30:E30"/>
    <mergeCell ref="F30:G30"/>
    <mergeCell ref="D13:E13"/>
    <mergeCell ref="F13:G13"/>
    <mergeCell ref="B9:H9"/>
    <mergeCell ref="B10:H10"/>
    <mergeCell ref="B28:G28"/>
  </mergeCells>
  <pageMargins left="0.7" right="0.7" top="0.75" bottom="0.75" header="0.3" footer="0.3"/>
  <pageSetup scale="93" fitToHeight="8" orientation="portrait" r:id="rId1"/>
  <headerFooter>
    <oddFooter>&amp;CAttachment F - Cost Schedule
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32"/>
  <sheetViews>
    <sheetView tabSelected="1" zoomScale="130" zoomScaleNormal="130" workbookViewId="0">
      <selection activeCell="B29" sqref="B29"/>
    </sheetView>
  </sheetViews>
  <sheetFormatPr baseColWidth="10" defaultColWidth="8.83203125" defaultRowHeight="15" x14ac:dyDescent="0.2"/>
  <cols>
    <col min="1" max="1" width="29.5" style="50" customWidth="1"/>
    <col min="2" max="2" width="10.83203125" style="50" customWidth="1"/>
    <col min="3" max="3" width="11.1640625" style="50" customWidth="1"/>
    <col min="4" max="4" width="11.83203125" style="47" customWidth="1"/>
    <col min="5" max="5" width="13.33203125" style="49" customWidth="1"/>
    <col min="6" max="6" width="43.33203125" style="50" customWidth="1"/>
    <col min="7" max="7" width="21.83203125" customWidth="1"/>
  </cols>
  <sheetData>
    <row r="1" spans="1:6" ht="21" x14ac:dyDescent="0.25">
      <c r="A1" s="83" t="s">
        <v>104</v>
      </c>
      <c r="B1" s="83"/>
      <c r="C1" s="48"/>
    </row>
    <row r="2" spans="1:6" ht="21" x14ac:dyDescent="0.25">
      <c r="A2" s="51" t="s">
        <v>46</v>
      </c>
      <c r="B2" s="51"/>
      <c r="C2" s="48"/>
    </row>
    <row r="3" spans="1:6" ht="21" x14ac:dyDescent="0.25">
      <c r="A3" s="84"/>
      <c r="B3" s="84"/>
      <c r="C3" s="48"/>
    </row>
    <row r="4" spans="1:6" ht="21" x14ac:dyDescent="0.25">
      <c r="A4" s="48"/>
      <c r="B4" s="48"/>
      <c r="C4" s="48"/>
    </row>
    <row r="5" spans="1:6" ht="21" customHeight="1" x14ac:dyDescent="0.25">
      <c r="A5" s="85" t="s">
        <v>105</v>
      </c>
      <c r="B5" s="85"/>
      <c r="C5" s="85"/>
      <c r="D5" s="85"/>
      <c r="E5" s="85"/>
      <c r="F5" s="85"/>
    </row>
    <row r="7" spans="1:6" ht="30" x14ac:dyDescent="0.2">
      <c r="A7" s="52" t="s">
        <v>47</v>
      </c>
      <c r="B7" s="52" t="s">
        <v>48</v>
      </c>
      <c r="C7" s="52" t="s">
        <v>49</v>
      </c>
      <c r="D7" s="53" t="s">
        <v>50</v>
      </c>
      <c r="E7" s="54" t="s">
        <v>51</v>
      </c>
      <c r="F7" s="52" t="s">
        <v>52</v>
      </c>
    </row>
    <row r="8" spans="1:6" s="24" customFormat="1" ht="16" x14ac:dyDescent="0.2">
      <c r="A8" s="55" t="s">
        <v>91</v>
      </c>
      <c r="B8" s="56"/>
      <c r="C8" s="56"/>
      <c r="D8" s="57"/>
      <c r="E8" s="58"/>
      <c r="F8" s="59"/>
    </row>
    <row r="9" spans="1:6" s="63" customFormat="1" ht="45" x14ac:dyDescent="0.2">
      <c r="A9" s="60" t="s">
        <v>92</v>
      </c>
      <c r="B9" s="61" t="s">
        <v>53</v>
      </c>
      <c r="C9" s="61" t="s">
        <v>54</v>
      </c>
      <c r="D9" s="62">
        <f t="shared" ref="D9:D23" si="0">SUM(E9*1.05)</f>
        <v>21000</v>
      </c>
      <c r="E9" s="62">
        <v>20000</v>
      </c>
      <c r="F9" s="61" t="s">
        <v>185</v>
      </c>
    </row>
    <row r="10" spans="1:6" x14ac:dyDescent="0.2">
      <c r="A10" s="60" t="s">
        <v>93</v>
      </c>
      <c r="B10" s="61" t="s">
        <v>53</v>
      </c>
      <c r="C10" s="61" t="s">
        <v>54</v>
      </c>
      <c r="D10" s="62">
        <f t="shared" si="0"/>
        <v>5250</v>
      </c>
      <c r="E10" s="62">
        <v>5000</v>
      </c>
      <c r="F10" s="61" t="s">
        <v>55</v>
      </c>
    </row>
    <row r="11" spans="1:6" ht="30" x14ac:dyDescent="0.2">
      <c r="A11" s="60" t="s">
        <v>94</v>
      </c>
      <c r="B11" s="61" t="s">
        <v>53</v>
      </c>
      <c r="C11" s="61" t="s">
        <v>54</v>
      </c>
      <c r="D11" s="62">
        <f t="shared" si="0"/>
        <v>735</v>
      </c>
      <c r="E11" s="62">
        <v>700</v>
      </c>
      <c r="F11" s="61" t="s">
        <v>99</v>
      </c>
    </row>
    <row r="12" spans="1:6" x14ac:dyDescent="0.2">
      <c r="A12" s="60" t="s">
        <v>95</v>
      </c>
      <c r="B12" s="61" t="s">
        <v>56</v>
      </c>
      <c r="C12" s="61" t="s">
        <v>57</v>
      </c>
      <c r="D12" s="62">
        <f t="shared" si="0"/>
        <v>367.5</v>
      </c>
      <c r="E12" s="62">
        <v>350</v>
      </c>
      <c r="F12" s="61" t="s">
        <v>58</v>
      </c>
    </row>
    <row r="13" spans="1:6" ht="30" x14ac:dyDescent="0.2">
      <c r="A13" s="60" t="s">
        <v>96</v>
      </c>
      <c r="B13" s="61" t="s">
        <v>53</v>
      </c>
      <c r="C13" s="61" t="s">
        <v>54</v>
      </c>
      <c r="D13" s="62">
        <f t="shared" si="0"/>
        <v>1575</v>
      </c>
      <c r="E13" s="62">
        <v>1500</v>
      </c>
      <c r="F13" s="61" t="s">
        <v>59</v>
      </c>
    </row>
    <row r="14" spans="1:6" x14ac:dyDescent="0.2">
      <c r="A14" s="60" t="s">
        <v>97</v>
      </c>
      <c r="B14" s="61" t="s">
        <v>53</v>
      </c>
      <c r="C14" s="61" t="s">
        <v>54</v>
      </c>
      <c r="D14" s="62">
        <f t="shared" si="0"/>
        <v>262.5</v>
      </c>
      <c r="E14" s="62">
        <v>250</v>
      </c>
      <c r="F14" s="61" t="s">
        <v>60</v>
      </c>
    </row>
    <row r="15" spans="1:6" ht="45" x14ac:dyDescent="0.2">
      <c r="A15" s="60" t="s">
        <v>61</v>
      </c>
      <c r="B15" s="61" t="s">
        <v>53</v>
      </c>
      <c r="C15" s="61" t="s">
        <v>54</v>
      </c>
      <c r="D15" s="62">
        <f t="shared" si="0"/>
        <v>1575</v>
      </c>
      <c r="E15" s="62">
        <v>1500</v>
      </c>
      <c r="F15" s="61" t="s">
        <v>100</v>
      </c>
    </row>
    <row r="16" spans="1:6" x14ac:dyDescent="0.2">
      <c r="A16" s="60" t="s">
        <v>62</v>
      </c>
      <c r="B16" s="61" t="s">
        <v>53</v>
      </c>
      <c r="C16" s="61" t="s">
        <v>54</v>
      </c>
      <c r="D16" s="62">
        <f t="shared" si="0"/>
        <v>210</v>
      </c>
      <c r="E16" s="62">
        <v>200</v>
      </c>
      <c r="F16" s="61" t="s">
        <v>63</v>
      </c>
    </row>
    <row r="17" spans="1:6" ht="30" x14ac:dyDescent="0.2">
      <c r="A17" s="71" t="s">
        <v>106</v>
      </c>
      <c r="B17" s="61" t="s">
        <v>53</v>
      </c>
      <c r="C17" s="61" t="s">
        <v>54</v>
      </c>
      <c r="D17" s="62">
        <f t="shared" si="0"/>
        <v>61792.5</v>
      </c>
      <c r="E17" s="62">
        <v>58850</v>
      </c>
      <c r="F17" s="61" t="s">
        <v>64</v>
      </c>
    </row>
    <row r="18" spans="1:6" ht="30" x14ac:dyDescent="0.2">
      <c r="A18" s="60" t="s">
        <v>65</v>
      </c>
      <c r="B18" s="61" t="s">
        <v>53</v>
      </c>
      <c r="C18" s="61" t="s">
        <v>54</v>
      </c>
      <c r="D18" s="62">
        <f t="shared" si="0"/>
        <v>13125</v>
      </c>
      <c r="E18" s="62">
        <v>12500</v>
      </c>
      <c r="F18" s="61" t="s">
        <v>66</v>
      </c>
    </row>
    <row r="19" spans="1:6" ht="30" x14ac:dyDescent="0.2">
      <c r="A19" s="60" t="s">
        <v>67</v>
      </c>
      <c r="B19" s="61" t="s">
        <v>53</v>
      </c>
      <c r="C19" s="61" t="s">
        <v>54</v>
      </c>
      <c r="D19" s="62">
        <f t="shared" si="0"/>
        <v>2625</v>
      </c>
      <c r="E19" s="62">
        <v>2500</v>
      </c>
      <c r="F19" s="61" t="s">
        <v>101</v>
      </c>
    </row>
    <row r="20" spans="1:6" ht="45" x14ac:dyDescent="0.2">
      <c r="A20" s="71" t="s">
        <v>107</v>
      </c>
      <c r="B20" s="61" t="s">
        <v>53</v>
      </c>
      <c r="C20" s="61" t="s">
        <v>54</v>
      </c>
      <c r="D20" s="62">
        <f t="shared" si="0"/>
        <v>5250</v>
      </c>
      <c r="E20" s="62">
        <v>5000</v>
      </c>
      <c r="F20" s="61" t="s">
        <v>110</v>
      </c>
    </row>
    <row r="21" spans="1:6" ht="45" x14ac:dyDescent="0.2">
      <c r="A21" s="71" t="s">
        <v>108</v>
      </c>
      <c r="B21" s="61" t="s">
        <v>53</v>
      </c>
      <c r="C21" s="61" t="s">
        <v>54</v>
      </c>
      <c r="D21" s="62">
        <f t="shared" si="0"/>
        <v>1050</v>
      </c>
      <c r="E21" s="62">
        <v>1000</v>
      </c>
      <c r="F21" s="61" t="s">
        <v>109</v>
      </c>
    </row>
    <row r="22" spans="1:6" ht="30" x14ac:dyDescent="0.2">
      <c r="A22" s="60" t="s">
        <v>68</v>
      </c>
      <c r="B22" s="61" t="s">
        <v>53</v>
      </c>
      <c r="C22" s="61" t="s">
        <v>54</v>
      </c>
      <c r="D22" s="62">
        <f t="shared" si="0"/>
        <v>1575</v>
      </c>
      <c r="E22" s="62">
        <v>1500</v>
      </c>
      <c r="F22" s="61" t="s">
        <v>102</v>
      </c>
    </row>
    <row r="23" spans="1:6" ht="45" x14ac:dyDescent="0.2">
      <c r="A23" s="71" t="s">
        <v>112</v>
      </c>
      <c r="B23" s="61" t="s">
        <v>53</v>
      </c>
      <c r="C23" s="61" t="s">
        <v>54</v>
      </c>
      <c r="D23" s="62">
        <f t="shared" si="0"/>
        <v>63</v>
      </c>
      <c r="E23" s="62">
        <v>60</v>
      </c>
      <c r="F23" s="61" t="s">
        <v>111</v>
      </c>
    </row>
    <row r="24" spans="1:6" ht="30" x14ac:dyDescent="0.2">
      <c r="A24" s="87" t="s">
        <v>115</v>
      </c>
      <c r="B24" s="88" t="s">
        <v>53</v>
      </c>
      <c r="C24" s="88" t="s">
        <v>54</v>
      </c>
      <c r="D24" s="89">
        <f>SUM(E24*1.05)</f>
        <v>315</v>
      </c>
      <c r="E24" s="89">
        <v>300</v>
      </c>
      <c r="F24" s="88" t="s">
        <v>204</v>
      </c>
    </row>
    <row r="25" spans="1:6" x14ac:dyDescent="0.2">
      <c r="A25" s="61"/>
      <c r="B25" s="61"/>
      <c r="C25" s="61"/>
      <c r="D25" s="61"/>
      <c r="E25" s="61"/>
      <c r="F25" s="61"/>
    </row>
    <row r="26" spans="1:6" s="24" customFormat="1" ht="16" x14ac:dyDescent="0.2">
      <c r="A26" s="55" t="s">
        <v>98</v>
      </c>
      <c r="B26" s="59"/>
      <c r="C26" s="59"/>
      <c r="D26" s="64"/>
      <c r="E26" s="64"/>
      <c r="F26" s="59"/>
    </row>
    <row r="27" spans="1:6" ht="45" x14ac:dyDescent="0.2">
      <c r="A27" s="71" t="s">
        <v>125</v>
      </c>
      <c r="B27" s="65" t="s">
        <v>53</v>
      </c>
      <c r="C27" s="65" t="s">
        <v>54</v>
      </c>
      <c r="D27" s="72">
        <v>150000</v>
      </c>
      <c r="E27" s="72">
        <v>120000</v>
      </c>
      <c r="F27" s="65" t="s">
        <v>126</v>
      </c>
    </row>
    <row r="28" spans="1:6" ht="45" x14ac:dyDescent="0.2">
      <c r="A28" s="71" t="s">
        <v>124</v>
      </c>
      <c r="B28" s="65" t="s">
        <v>53</v>
      </c>
      <c r="C28" s="65" t="s">
        <v>54</v>
      </c>
      <c r="D28" s="72">
        <v>250000</v>
      </c>
      <c r="E28" s="72">
        <v>220000</v>
      </c>
      <c r="F28" s="65" t="s">
        <v>127</v>
      </c>
    </row>
    <row r="29" spans="1:6" ht="30" x14ac:dyDescent="0.2">
      <c r="A29" s="60" t="s">
        <v>114</v>
      </c>
      <c r="B29" s="61" t="s">
        <v>53</v>
      </c>
      <c r="C29" s="61" t="s">
        <v>54</v>
      </c>
      <c r="D29" s="62">
        <f>SUM(E29*1.05)</f>
        <v>1050</v>
      </c>
      <c r="E29" s="62">
        <v>1000</v>
      </c>
      <c r="F29" s="61" t="s">
        <v>147</v>
      </c>
    </row>
    <row r="30" spans="1:6" ht="45" x14ac:dyDescent="0.2">
      <c r="A30" s="60" t="s">
        <v>142</v>
      </c>
      <c r="B30" s="61" t="s">
        <v>53</v>
      </c>
      <c r="C30" s="61" t="s">
        <v>54</v>
      </c>
      <c r="D30" s="62">
        <f>SUM(E30*1.05)</f>
        <v>630</v>
      </c>
      <c r="E30" s="62">
        <v>600</v>
      </c>
      <c r="F30" s="61" t="s">
        <v>130</v>
      </c>
    </row>
    <row r="31" spans="1:6" x14ac:dyDescent="0.2">
      <c r="A31" s="60" t="s">
        <v>140</v>
      </c>
      <c r="B31" s="61" t="s">
        <v>56</v>
      </c>
      <c r="C31" s="61" t="s">
        <v>113</v>
      </c>
      <c r="D31" s="62">
        <f>SUM(E31*1.05)</f>
        <v>367.5</v>
      </c>
      <c r="E31" s="62">
        <v>350</v>
      </c>
      <c r="F31" s="61" t="s">
        <v>143</v>
      </c>
    </row>
    <row r="32" spans="1:6" ht="30" x14ac:dyDescent="0.2">
      <c r="A32" s="60" t="s">
        <v>115</v>
      </c>
      <c r="B32" s="61" t="s">
        <v>53</v>
      </c>
      <c r="C32" s="61" t="s">
        <v>54</v>
      </c>
      <c r="D32" s="62">
        <f>SUM(E32*1.05)</f>
        <v>315</v>
      </c>
      <c r="E32" s="62">
        <v>300</v>
      </c>
      <c r="F32" s="61" t="s">
        <v>132</v>
      </c>
    </row>
    <row r="33" spans="1:7" ht="45" x14ac:dyDescent="0.2">
      <c r="A33" s="71" t="s">
        <v>120</v>
      </c>
      <c r="B33" s="70" t="s">
        <v>53</v>
      </c>
      <c r="C33" s="70" t="s">
        <v>54</v>
      </c>
      <c r="D33" s="62">
        <f t="shared" ref="D33" si="1">SUM(E33*1.05)</f>
        <v>63</v>
      </c>
      <c r="E33" s="62">
        <v>60</v>
      </c>
      <c r="F33" s="70" t="s">
        <v>178</v>
      </c>
      <c r="G33" s="70"/>
    </row>
    <row r="34" spans="1:7" ht="30" x14ac:dyDescent="0.2">
      <c r="A34" s="60" t="s">
        <v>196</v>
      </c>
      <c r="B34" s="61" t="s">
        <v>53</v>
      </c>
      <c r="C34" s="61" t="s">
        <v>190</v>
      </c>
      <c r="D34" s="62" t="s">
        <v>45</v>
      </c>
      <c r="E34" s="62">
        <v>0.22</v>
      </c>
      <c r="F34" s="65" t="s">
        <v>191</v>
      </c>
    </row>
    <row r="35" spans="1:7" ht="60" x14ac:dyDescent="0.2">
      <c r="A35" s="87" t="s">
        <v>202</v>
      </c>
      <c r="B35" s="88" t="s">
        <v>53</v>
      </c>
      <c r="C35" s="88" t="s">
        <v>54</v>
      </c>
      <c r="D35" s="89">
        <v>165000</v>
      </c>
      <c r="E35" s="89">
        <v>150000</v>
      </c>
      <c r="F35" s="88" t="s">
        <v>203</v>
      </c>
    </row>
    <row r="36" spans="1:7" ht="30" x14ac:dyDescent="0.2">
      <c r="A36" s="60" t="s">
        <v>199</v>
      </c>
      <c r="B36" s="61" t="s">
        <v>53</v>
      </c>
      <c r="C36" s="61" t="s">
        <v>54</v>
      </c>
      <c r="D36" s="62">
        <v>175</v>
      </c>
      <c r="E36" s="62">
        <v>150</v>
      </c>
      <c r="F36" s="61" t="s">
        <v>198</v>
      </c>
    </row>
    <row r="37" spans="1:7" x14ac:dyDescent="0.2">
      <c r="A37" s="60"/>
      <c r="B37" s="70"/>
      <c r="C37" s="70"/>
      <c r="D37" s="62"/>
      <c r="E37" s="62"/>
      <c r="F37" s="70"/>
    </row>
    <row r="38" spans="1:7" ht="32" x14ac:dyDescent="0.2">
      <c r="A38" s="55" t="s">
        <v>128</v>
      </c>
      <c r="B38" s="59"/>
      <c r="C38" s="59"/>
      <c r="D38" s="64"/>
      <c r="E38" s="64"/>
      <c r="F38" s="59"/>
    </row>
    <row r="39" spans="1:7" s="24" customFormat="1" ht="30" x14ac:dyDescent="0.2">
      <c r="A39" s="71" t="s">
        <v>136</v>
      </c>
      <c r="B39" s="65" t="s">
        <v>53</v>
      </c>
      <c r="C39" s="65" t="s">
        <v>54</v>
      </c>
      <c r="D39" s="72">
        <v>150000</v>
      </c>
      <c r="E39" s="72">
        <v>120000</v>
      </c>
      <c r="F39" s="65" t="s">
        <v>134</v>
      </c>
    </row>
    <row r="40" spans="1:7" s="24" customFormat="1" ht="30" x14ac:dyDescent="0.2">
      <c r="A40" s="71" t="s">
        <v>133</v>
      </c>
      <c r="B40" s="65" t="s">
        <v>53</v>
      </c>
      <c r="C40" s="65" t="s">
        <v>54</v>
      </c>
      <c r="D40" s="72">
        <v>250000</v>
      </c>
      <c r="E40" s="72">
        <v>220000</v>
      </c>
      <c r="F40" s="65" t="s">
        <v>135</v>
      </c>
    </row>
    <row r="41" spans="1:7" ht="30" x14ac:dyDescent="0.2">
      <c r="A41" s="71" t="s">
        <v>121</v>
      </c>
      <c r="B41" s="65" t="s">
        <v>53</v>
      </c>
      <c r="C41" s="65" t="s">
        <v>54</v>
      </c>
      <c r="D41" s="72">
        <f>SUM(E41*1.05)</f>
        <v>1050</v>
      </c>
      <c r="E41" s="72">
        <v>1000</v>
      </c>
      <c r="F41" s="65" t="s">
        <v>146</v>
      </c>
    </row>
    <row r="42" spans="1:7" ht="30" x14ac:dyDescent="0.2">
      <c r="A42" s="71" t="s">
        <v>139</v>
      </c>
      <c r="B42" s="65" t="s">
        <v>53</v>
      </c>
      <c r="C42" s="65" t="s">
        <v>54</v>
      </c>
      <c r="D42" s="72">
        <f>SUM(E42*1.05)</f>
        <v>630</v>
      </c>
      <c r="E42" s="72">
        <v>600</v>
      </c>
      <c r="F42" s="65" t="s">
        <v>137</v>
      </c>
    </row>
    <row r="43" spans="1:7" x14ac:dyDescent="0.2">
      <c r="A43" s="71" t="s">
        <v>140</v>
      </c>
      <c r="B43" s="65" t="s">
        <v>56</v>
      </c>
      <c r="C43" s="65" t="s">
        <v>113</v>
      </c>
      <c r="D43" s="72">
        <f>SUM(E43*1.05)</f>
        <v>367.5</v>
      </c>
      <c r="E43" s="72">
        <v>350</v>
      </c>
      <c r="F43" s="65" t="s">
        <v>141</v>
      </c>
    </row>
    <row r="44" spans="1:7" ht="30" x14ac:dyDescent="0.2">
      <c r="A44" s="71" t="s">
        <v>122</v>
      </c>
      <c r="B44" s="65" t="s">
        <v>53</v>
      </c>
      <c r="C44" s="65" t="s">
        <v>54</v>
      </c>
      <c r="D44" s="72">
        <f>SUM(E44*1.05)</f>
        <v>315</v>
      </c>
      <c r="E44" s="72">
        <v>300</v>
      </c>
      <c r="F44" s="65" t="s">
        <v>138</v>
      </c>
    </row>
    <row r="45" spans="1:7" ht="45" x14ac:dyDescent="0.2">
      <c r="A45" s="71" t="s">
        <v>120</v>
      </c>
      <c r="B45" s="70" t="s">
        <v>53</v>
      </c>
      <c r="C45" s="70" t="s">
        <v>54</v>
      </c>
      <c r="D45" s="62">
        <f t="shared" ref="D45" si="2">SUM(E45*1.05)</f>
        <v>63</v>
      </c>
      <c r="E45" s="62">
        <v>60</v>
      </c>
      <c r="F45" s="70" t="s">
        <v>178</v>
      </c>
    </row>
    <row r="46" spans="1:7" ht="30" x14ac:dyDescent="0.2">
      <c r="A46" s="60" t="s">
        <v>196</v>
      </c>
      <c r="B46" s="70" t="s">
        <v>53</v>
      </c>
      <c r="C46" s="70" t="s">
        <v>190</v>
      </c>
      <c r="D46" s="62" t="s">
        <v>45</v>
      </c>
      <c r="E46" s="62">
        <v>0.22</v>
      </c>
      <c r="F46" s="65" t="s">
        <v>192</v>
      </c>
    </row>
    <row r="48" spans="1:7" ht="32" x14ac:dyDescent="0.2">
      <c r="A48" s="66" t="s">
        <v>129</v>
      </c>
      <c r="B48" s="59"/>
      <c r="C48" s="59"/>
      <c r="D48" s="64"/>
      <c r="E48" s="64"/>
      <c r="F48" s="59"/>
    </row>
    <row r="49" spans="1:6" ht="30" x14ac:dyDescent="0.2">
      <c r="A49" s="71" t="s">
        <v>144</v>
      </c>
      <c r="B49" s="65" t="s">
        <v>53</v>
      </c>
      <c r="C49" s="65" t="s">
        <v>54</v>
      </c>
      <c r="D49" s="72">
        <v>150000</v>
      </c>
      <c r="E49" s="72">
        <v>120000</v>
      </c>
      <c r="F49" s="65" t="s">
        <v>150</v>
      </c>
    </row>
    <row r="50" spans="1:6" ht="30" x14ac:dyDescent="0.2">
      <c r="A50" s="71" t="s">
        <v>145</v>
      </c>
      <c r="B50" s="65" t="s">
        <v>53</v>
      </c>
      <c r="C50" s="65" t="s">
        <v>54</v>
      </c>
      <c r="D50" s="72">
        <v>250000</v>
      </c>
      <c r="E50" s="72">
        <v>220000</v>
      </c>
      <c r="F50" s="65" t="s">
        <v>151</v>
      </c>
    </row>
    <row r="51" spans="1:6" ht="45" x14ac:dyDescent="0.2">
      <c r="A51" s="60" t="s">
        <v>123</v>
      </c>
      <c r="B51" s="70" t="s">
        <v>53</v>
      </c>
      <c r="C51" s="70" t="s">
        <v>54</v>
      </c>
      <c r="D51" s="62">
        <f>SUM(E51*1.05)</f>
        <v>1050</v>
      </c>
      <c r="E51" s="62">
        <v>1000</v>
      </c>
      <c r="F51" s="70" t="s">
        <v>148</v>
      </c>
    </row>
    <row r="52" spans="1:6" ht="45" x14ac:dyDescent="0.2">
      <c r="A52" s="71" t="s">
        <v>139</v>
      </c>
      <c r="B52" s="65" t="s">
        <v>53</v>
      </c>
      <c r="C52" s="65" t="s">
        <v>54</v>
      </c>
      <c r="D52" s="72">
        <f>SUM(E52*1.05)</f>
        <v>630</v>
      </c>
      <c r="E52" s="72">
        <v>600</v>
      </c>
      <c r="F52" s="65" t="s">
        <v>149</v>
      </c>
    </row>
    <row r="53" spans="1:6" x14ac:dyDescent="0.2">
      <c r="A53" s="71" t="s">
        <v>140</v>
      </c>
      <c r="B53" s="65" t="s">
        <v>56</v>
      </c>
      <c r="C53" s="65" t="s">
        <v>113</v>
      </c>
      <c r="D53" s="72">
        <f>SUM(E53*1.05)</f>
        <v>367.5</v>
      </c>
      <c r="E53" s="72">
        <v>350</v>
      </c>
      <c r="F53" s="65" t="s">
        <v>141</v>
      </c>
    </row>
    <row r="54" spans="1:6" ht="30" x14ac:dyDescent="0.2">
      <c r="A54" s="71" t="s">
        <v>153</v>
      </c>
      <c r="B54" s="65" t="s">
        <v>53</v>
      </c>
      <c r="C54" s="65" t="s">
        <v>54</v>
      </c>
      <c r="D54" s="72">
        <f>SUM(E54*1.05)</f>
        <v>315</v>
      </c>
      <c r="E54" s="72">
        <v>300</v>
      </c>
      <c r="F54" s="65" t="s">
        <v>152</v>
      </c>
    </row>
    <row r="55" spans="1:6" ht="45" x14ac:dyDescent="0.2">
      <c r="A55" s="71" t="s">
        <v>120</v>
      </c>
      <c r="B55" s="70" t="s">
        <v>53</v>
      </c>
      <c r="C55" s="70" t="s">
        <v>54</v>
      </c>
      <c r="D55" s="62">
        <f t="shared" ref="D55" si="3">SUM(E55*1.05)</f>
        <v>63</v>
      </c>
      <c r="E55" s="62">
        <v>60</v>
      </c>
      <c r="F55" s="70" t="s">
        <v>178</v>
      </c>
    </row>
    <row r="56" spans="1:6" s="24" customFormat="1" ht="30" x14ac:dyDescent="0.2">
      <c r="A56" s="60" t="s">
        <v>196</v>
      </c>
      <c r="B56" s="70" t="s">
        <v>53</v>
      </c>
      <c r="C56" s="70" t="s">
        <v>190</v>
      </c>
      <c r="D56" s="62" t="s">
        <v>45</v>
      </c>
      <c r="E56" s="62">
        <v>0.22</v>
      </c>
      <c r="F56" s="65" t="s">
        <v>193</v>
      </c>
    </row>
    <row r="57" spans="1:6" x14ac:dyDescent="0.2">
      <c r="A57" s="70"/>
      <c r="B57" s="70"/>
      <c r="C57" s="70"/>
      <c r="D57" s="62"/>
      <c r="E57" s="62"/>
      <c r="F57" s="70"/>
    </row>
    <row r="58" spans="1:6" ht="16" x14ac:dyDescent="0.2">
      <c r="A58" s="55" t="s">
        <v>154</v>
      </c>
      <c r="B58" s="59"/>
      <c r="C58" s="59"/>
      <c r="D58" s="64"/>
      <c r="E58" s="64"/>
      <c r="F58" s="59"/>
    </row>
    <row r="59" spans="1:6" ht="30" x14ac:dyDescent="0.2">
      <c r="A59" s="67" t="s">
        <v>116</v>
      </c>
      <c r="B59" s="69" t="s">
        <v>53</v>
      </c>
      <c r="C59" s="69" t="s">
        <v>54</v>
      </c>
      <c r="D59" s="62">
        <f>SUM(E59*1.05)</f>
        <v>26250</v>
      </c>
      <c r="E59" s="62">
        <v>25000</v>
      </c>
      <c r="F59" s="69" t="s">
        <v>155</v>
      </c>
    </row>
    <row r="60" spans="1:6" ht="45" x14ac:dyDescent="0.2">
      <c r="A60" s="71" t="s">
        <v>200</v>
      </c>
      <c r="B60" s="69" t="s">
        <v>53</v>
      </c>
      <c r="C60" s="69" t="s">
        <v>54</v>
      </c>
      <c r="D60" s="62">
        <v>550</v>
      </c>
      <c r="E60" s="62">
        <v>500</v>
      </c>
      <c r="F60" s="65" t="s">
        <v>201</v>
      </c>
    </row>
    <row r="61" spans="1:6" x14ac:dyDescent="0.2">
      <c r="A61" s="60" t="s">
        <v>140</v>
      </c>
      <c r="B61" s="69" t="s">
        <v>56</v>
      </c>
      <c r="C61" s="69" t="s">
        <v>57</v>
      </c>
      <c r="D61" s="62">
        <f t="shared" ref="D61:D62" si="4">SUM(E61*1.05)</f>
        <v>367.5</v>
      </c>
      <c r="E61" s="62">
        <v>350</v>
      </c>
      <c r="F61" s="65" t="s">
        <v>131</v>
      </c>
    </row>
    <row r="62" spans="1:6" ht="30" x14ac:dyDescent="0.2">
      <c r="A62" s="60" t="s">
        <v>117</v>
      </c>
      <c r="B62" s="69" t="s">
        <v>53</v>
      </c>
      <c r="C62" s="69" t="s">
        <v>54</v>
      </c>
      <c r="D62" s="62">
        <f t="shared" si="4"/>
        <v>5250</v>
      </c>
      <c r="E62" s="62">
        <v>5000</v>
      </c>
      <c r="F62" s="69" t="s">
        <v>156</v>
      </c>
    </row>
    <row r="63" spans="1:6" x14ac:dyDescent="0.2">
      <c r="A63" s="65"/>
      <c r="B63" s="65"/>
      <c r="C63" s="65"/>
      <c r="D63" s="72"/>
      <c r="E63" s="72"/>
      <c r="F63" s="65"/>
    </row>
    <row r="64" spans="1:6" ht="16" x14ac:dyDescent="0.2">
      <c r="A64" s="55" t="s">
        <v>157</v>
      </c>
      <c r="B64" s="56"/>
      <c r="C64" s="56"/>
      <c r="D64" s="57"/>
      <c r="E64" s="58"/>
      <c r="F64" s="59"/>
    </row>
    <row r="65" spans="1:6" s="24" customFormat="1" ht="45" x14ac:dyDescent="0.2">
      <c r="A65" s="67" t="s">
        <v>158</v>
      </c>
      <c r="B65" s="61" t="s">
        <v>53</v>
      </c>
      <c r="C65" s="61" t="s">
        <v>54</v>
      </c>
      <c r="D65" s="62">
        <f>SUM(E65*1.05)</f>
        <v>26250</v>
      </c>
      <c r="E65" s="62">
        <v>25000</v>
      </c>
      <c r="F65" s="61" t="s">
        <v>160</v>
      </c>
    </row>
    <row r="66" spans="1:6" ht="30" x14ac:dyDescent="0.2">
      <c r="A66" s="60" t="s">
        <v>159</v>
      </c>
      <c r="B66" s="61" t="s">
        <v>53</v>
      </c>
      <c r="C66" s="61" t="s">
        <v>54</v>
      </c>
      <c r="D66" s="62">
        <f t="shared" ref="D66:D93" si="5">SUM(E66*1.05)</f>
        <v>1050</v>
      </c>
      <c r="E66" s="62">
        <v>1000</v>
      </c>
      <c r="F66" s="61" t="s">
        <v>161</v>
      </c>
    </row>
    <row r="67" spans="1:6" x14ac:dyDescent="0.2">
      <c r="A67" s="60" t="s">
        <v>140</v>
      </c>
      <c r="B67" s="61" t="s">
        <v>56</v>
      </c>
      <c r="C67" s="61" t="s">
        <v>57</v>
      </c>
      <c r="D67" s="62">
        <f t="shared" si="5"/>
        <v>367.5</v>
      </c>
      <c r="E67" s="62">
        <v>350</v>
      </c>
      <c r="F67" s="61" t="s">
        <v>131</v>
      </c>
    </row>
    <row r="68" spans="1:6" ht="45" x14ac:dyDescent="0.2">
      <c r="A68" s="71" t="s">
        <v>162</v>
      </c>
      <c r="B68" s="65" t="s">
        <v>53</v>
      </c>
      <c r="C68" s="65" t="s">
        <v>54</v>
      </c>
      <c r="D68" s="72">
        <f t="shared" si="5"/>
        <v>5250</v>
      </c>
      <c r="E68" s="72">
        <v>5000</v>
      </c>
      <c r="F68" s="65" t="s">
        <v>163</v>
      </c>
    </row>
    <row r="69" spans="1:6" x14ac:dyDescent="0.2">
      <c r="A69" s="71"/>
      <c r="B69" s="65"/>
      <c r="C69" s="65"/>
      <c r="D69" s="72"/>
      <c r="E69" s="72"/>
      <c r="F69" s="65"/>
    </row>
    <row r="70" spans="1:6" ht="16" x14ac:dyDescent="0.2">
      <c r="A70" s="55" t="s">
        <v>103</v>
      </c>
      <c r="B70" s="59"/>
      <c r="C70" s="59"/>
      <c r="D70" s="64"/>
      <c r="E70" s="64"/>
      <c r="F70" s="59"/>
    </row>
    <row r="71" spans="1:6" s="24" customFormat="1" ht="90" x14ac:dyDescent="0.2">
      <c r="A71" s="61" t="s">
        <v>187</v>
      </c>
      <c r="B71" s="61" t="s">
        <v>53</v>
      </c>
      <c r="C71" s="61" t="s">
        <v>54</v>
      </c>
      <c r="D71" s="62">
        <f>SUM(E71*1.05)</f>
        <v>15750</v>
      </c>
      <c r="E71" s="62">
        <v>15000</v>
      </c>
      <c r="F71" s="61" t="s">
        <v>194</v>
      </c>
    </row>
    <row r="72" spans="1:6" s="24" customFormat="1" ht="90" x14ac:dyDescent="0.2">
      <c r="A72" s="70" t="s">
        <v>186</v>
      </c>
      <c r="B72" s="70" t="s">
        <v>53</v>
      </c>
      <c r="C72" s="70" t="s">
        <v>54</v>
      </c>
      <c r="D72" s="62">
        <v>2750</v>
      </c>
      <c r="E72" s="62">
        <v>2500</v>
      </c>
      <c r="F72" s="70" t="s">
        <v>195</v>
      </c>
    </row>
    <row r="73" spans="1:6" ht="30" x14ac:dyDescent="0.2">
      <c r="A73" s="61" t="s">
        <v>174</v>
      </c>
      <c r="B73" s="61" t="s">
        <v>53</v>
      </c>
      <c r="C73" s="61" t="s">
        <v>54</v>
      </c>
      <c r="D73" s="62">
        <f>SUM(E73*1.05)</f>
        <v>262.5</v>
      </c>
      <c r="E73" s="62">
        <v>250</v>
      </c>
      <c r="F73" s="61" t="s">
        <v>175</v>
      </c>
    </row>
    <row r="74" spans="1:6" ht="30" x14ac:dyDescent="0.2">
      <c r="A74" s="61" t="s">
        <v>177</v>
      </c>
      <c r="B74" s="61" t="s">
        <v>53</v>
      </c>
      <c r="C74" s="61" t="s">
        <v>54</v>
      </c>
      <c r="D74" s="62">
        <f>SUM(E74*1.05)</f>
        <v>157.5</v>
      </c>
      <c r="E74" s="62">
        <v>150</v>
      </c>
      <c r="F74" s="61" t="s">
        <v>176</v>
      </c>
    </row>
    <row r="75" spans="1:6" x14ac:dyDescent="0.2">
      <c r="A75" s="70"/>
      <c r="B75" s="70"/>
      <c r="C75" s="70"/>
      <c r="D75" s="62"/>
      <c r="E75" s="62"/>
      <c r="F75" s="70"/>
    </row>
    <row r="76" spans="1:6" ht="16" x14ac:dyDescent="0.2">
      <c r="A76" s="55" t="s">
        <v>180</v>
      </c>
      <c r="B76" s="59"/>
      <c r="C76" s="59"/>
      <c r="D76" s="64"/>
      <c r="E76" s="64"/>
      <c r="F76" s="59"/>
    </row>
    <row r="77" spans="1:6" s="24" customFormat="1" ht="60" x14ac:dyDescent="0.2">
      <c r="A77" s="60" t="s">
        <v>181</v>
      </c>
      <c r="B77" s="61" t="s">
        <v>53</v>
      </c>
      <c r="C77" s="61" t="s">
        <v>54</v>
      </c>
      <c r="D77" s="62">
        <f t="shared" ref="D77:D80" si="6">SUM(E77*1.05)</f>
        <v>10500</v>
      </c>
      <c r="E77" s="62">
        <v>10000</v>
      </c>
      <c r="F77" s="61" t="s">
        <v>179</v>
      </c>
    </row>
    <row r="78" spans="1:6" x14ac:dyDescent="0.2">
      <c r="A78" s="60" t="s">
        <v>118</v>
      </c>
      <c r="B78" s="61" t="s">
        <v>53</v>
      </c>
      <c r="C78" s="61" t="s">
        <v>54</v>
      </c>
      <c r="D78" s="62">
        <f t="shared" si="6"/>
        <v>2073.75</v>
      </c>
      <c r="E78" s="62">
        <v>1975</v>
      </c>
      <c r="F78" s="61" t="s">
        <v>182</v>
      </c>
    </row>
    <row r="79" spans="1:6" ht="30" x14ac:dyDescent="0.2">
      <c r="A79" s="60" t="s">
        <v>119</v>
      </c>
      <c r="B79" s="61" t="s">
        <v>53</v>
      </c>
      <c r="C79" s="61" t="s">
        <v>54</v>
      </c>
      <c r="D79" s="62">
        <f t="shared" si="6"/>
        <v>675.15</v>
      </c>
      <c r="E79" s="62">
        <v>643</v>
      </c>
      <c r="F79" s="61" t="s">
        <v>183</v>
      </c>
    </row>
    <row r="80" spans="1:6" x14ac:dyDescent="0.2">
      <c r="A80" s="60" t="s">
        <v>184</v>
      </c>
      <c r="B80" s="61" t="s">
        <v>56</v>
      </c>
      <c r="C80" s="61" t="s">
        <v>57</v>
      </c>
      <c r="D80" s="62">
        <f t="shared" si="6"/>
        <v>411.6</v>
      </c>
      <c r="E80" s="62">
        <v>392</v>
      </c>
      <c r="F80" s="61" t="s">
        <v>131</v>
      </c>
    </row>
    <row r="81" spans="1:7" x14ac:dyDescent="0.2">
      <c r="A81" s="60"/>
      <c r="B81" s="70"/>
      <c r="C81" s="70"/>
      <c r="D81" s="62"/>
      <c r="E81" s="62"/>
      <c r="F81" s="70"/>
    </row>
    <row r="82" spans="1:7" ht="16" x14ac:dyDescent="0.2">
      <c r="A82" s="55" t="s">
        <v>6</v>
      </c>
      <c r="B82" s="59"/>
      <c r="C82" s="59"/>
      <c r="D82" s="64"/>
      <c r="E82" s="64"/>
      <c r="F82" s="59"/>
    </row>
    <row r="83" spans="1:7" s="24" customFormat="1" x14ac:dyDescent="0.2">
      <c r="A83" s="61" t="s">
        <v>76</v>
      </c>
      <c r="B83" s="61" t="s">
        <v>56</v>
      </c>
      <c r="C83" s="61" t="s">
        <v>77</v>
      </c>
      <c r="D83" s="62">
        <v>197</v>
      </c>
      <c r="E83" s="62">
        <v>187.5</v>
      </c>
      <c r="F83" s="61"/>
    </row>
    <row r="84" spans="1:7" x14ac:dyDescent="0.2">
      <c r="A84" s="61" t="s">
        <v>78</v>
      </c>
      <c r="B84" s="61" t="s">
        <v>56</v>
      </c>
      <c r="C84" s="61" t="s">
        <v>77</v>
      </c>
      <c r="D84" s="62">
        <v>197</v>
      </c>
      <c r="E84" s="62">
        <v>187.5</v>
      </c>
      <c r="F84" s="61"/>
    </row>
    <row r="85" spans="1:7" x14ac:dyDescent="0.2">
      <c r="A85" s="61" t="s">
        <v>79</v>
      </c>
      <c r="B85" s="61" t="s">
        <v>56</v>
      </c>
      <c r="C85" s="61" t="s">
        <v>77</v>
      </c>
      <c r="D85" s="62">
        <v>197</v>
      </c>
      <c r="E85" s="62">
        <v>187.5</v>
      </c>
      <c r="F85" s="61"/>
    </row>
    <row r="86" spans="1:7" x14ac:dyDescent="0.2">
      <c r="A86" s="61" t="s">
        <v>80</v>
      </c>
      <c r="B86" s="61" t="s">
        <v>56</v>
      </c>
      <c r="C86" s="61" t="s">
        <v>77</v>
      </c>
      <c r="D86" s="62">
        <v>197</v>
      </c>
      <c r="E86" s="62">
        <v>187.5</v>
      </c>
      <c r="F86" s="61"/>
    </row>
    <row r="87" spans="1:7" x14ac:dyDescent="0.2">
      <c r="A87" s="61" t="s">
        <v>81</v>
      </c>
      <c r="B87" s="61" t="s">
        <v>56</v>
      </c>
      <c r="C87" s="61" t="s">
        <v>77</v>
      </c>
      <c r="D87" s="62">
        <v>197</v>
      </c>
      <c r="E87" s="62">
        <v>187.5</v>
      </c>
    </row>
    <row r="88" spans="1:7" x14ac:dyDescent="0.2">
      <c r="A88" s="61" t="s">
        <v>82</v>
      </c>
      <c r="B88" s="61" t="s">
        <v>56</v>
      </c>
      <c r="C88" s="61" t="s">
        <v>77</v>
      </c>
      <c r="D88" s="62">
        <v>197</v>
      </c>
      <c r="E88" s="62">
        <v>187.5</v>
      </c>
    </row>
    <row r="90" spans="1:7" s="24" customFormat="1" ht="32" x14ac:dyDescent="0.2">
      <c r="A90" s="55" t="s">
        <v>173</v>
      </c>
      <c r="B90" s="59"/>
      <c r="C90" s="59"/>
      <c r="D90" s="64"/>
      <c r="E90" s="64"/>
      <c r="F90" s="59"/>
    </row>
    <row r="91" spans="1:7" s="24" customFormat="1" ht="30" x14ac:dyDescent="0.2">
      <c r="A91" s="60" t="s">
        <v>74</v>
      </c>
      <c r="B91" s="61" t="s">
        <v>56</v>
      </c>
      <c r="C91" s="61" t="s">
        <v>57</v>
      </c>
      <c r="D91" s="62">
        <f t="shared" si="5"/>
        <v>1050</v>
      </c>
      <c r="E91" s="62">
        <v>1000</v>
      </c>
      <c r="F91" s="61" t="s">
        <v>169</v>
      </c>
    </row>
    <row r="92" spans="1:7" ht="30" x14ac:dyDescent="0.2">
      <c r="A92" s="60" t="s">
        <v>75</v>
      </c>
      <c r="B92" s="61" t="s">
        <v>56</v>
      </c>
      <c r="C92" s="61" t="s">
        <v>57</v>
      </c>
      <c r="D92" s="62">
        <f t="shared" si="5"/>
        <v>1575</v>
      </c>
      <c r="E92" s="62">
        <v>1500</v>
      </c>
      <c r="F92" s="61" t="s">
        <v>168</v>
      </c>
      <c r="G92" s="69"/>
    </row>
    <row r="93" spans="1:7" ht="30" x14ac:dyDescent="0.2">
      <c r="A93" s="60" t="s">
        <v>69</v>
      </c>
      <c r="B93" s="61" t="s">
        <v>56</v>
      </c>
      <c r="C93" s="61" t="s">
        <v>57</v>
      </c>
      <c r="D93" s="62">
        <f t="shared" si="5"/>
        <v>2100</v>
      </c>
      <c r="E93" s="62">
        <v>2000</v>
      </c>
      <c r="F93" s="61" t="s">
        <v>168</v>
      </c>
      <c r="G93" s="69"/>
    </row>
    <row r="94" spans="1:7" ht="30" x14ac:dyDescent="0.2">
      <c r="A94" s="60" t="s">
        <v>164</v>
      </c>
      <c r="B94" s="61" t="s">
        <v>56</v>
      </c>
      <c r="C94" s="61" t="s">
        <v>57</v>
      </c>
      <c r="D94" s="62">
        <f>SUM(E94*1.05)</f>
        <v>1575</v>
      </c>
      <c r="E94" s="62">
        <v>1500</v>
      </c>
      <c r="F94" s="61" t="s">
        <v>166</v>
      </c>
      <c r="G94" s="70"/>
    </row>
    <row r="95" spans="1:7" ht="30" x14ac:dyDescent="0.2">
      <c r="A95" s="60" t="s">
        <v>165</v>
      </c>
      <c r="B95" s="61" t="s">
        <v>56</v>
      </c>
      <c r="C95" s="61" t="s">
        <v>57</v>
      </c>
      <c r="D95" s="62">
        <f>SUM(E95*1.05)</f>
        <v>1575</v>
      </c>
      <c r="E95" s="62">
        <v>1500</v>
      </c>
      <c r="F95" s="61" t="s">
        <v>167</v>
      </c>
      <c r="G95" s="70"/>
    </row>
    <row r="96" spans="1:7" ht="30" x14ac:dyDescent="0.2">
      <c r="A96" s="60" t="s">
        <v>70</v>
      </c>
      <c r="B96" s="61" t="s">
        <v>56</v>
      </c>
      <c r="C96" s="61" t="s">
        <v>57</v>
      </c>
      <c r="D96" s="62">
        <f t="shared" ref="D96:D98" si="7">SUM(E96*1.05)</f>
        <v>1050</v>
      </c>
      <c r="E96" s="62">
        <v>1000</v>
      </c>
      <c r="F96" s="61" t="s">
        <v>170</v>
      </c>
      <c r="G96" s="70"/>
    </row>
    <row r="97" spans="1:7" ht="30" x14ac:dyDescent="0.2">
      <c r="A97" s="60" t="s">
        <v>71</v>
      </c>
      <c r="B97" s="61" t="s">
        <v>56</v>
      </c>
      <c r="C97" s="61" t="s">
        <v>57</v>
      </c>
      <c r="D97" s="62">
        <f t="shared" si="7"/>
        <v>1575</v>
      </c>
      <c r="E97" s="62">
        <v>1500</v>
      </c>
      <c r="F97" s="61" t="s">
        <v>170</v>
      </c>
      <c r="G97" s="70"/>
    </row>
    <row r="98" spans="1:7" ht="30" x14ac:dyDescent="0.2">
      <c r="A98" s="60" t="s">
        <v>73</v>
      </c>
      <c r="B98" s="61" t="s">
        <v>56</v>
      </c>
      <c r="C98" s="61" t="s">
        <v>57</v>
      </c>
      <c r="D98" s="62">
        <f t="shared" si="7"/>
        <v>15750</v>
      </c>
      <c r="E98" s="62">
        <v>15000</v>
      </c>
      <c r="F98" s="61" t="s">
        <v>172</v>
      </c>
      <c r="G98" s="70"/>
    </row>
    <row r="99" spans="1:7" ht="45" x14ac:dyDescent="0.2">
      <c r="A99" s="60" t="s">
        <v>72</v>
      </c>
      <c r="B99" s="61" t="s">
        <v>56</v>
      </c>
      <c r="C99" s="61" t="s">
        <v>57</v>
      </c>
      <c r="D99" s="62">
        <f>SUM(E99*1.05)</f>
        <v>10500</v>
      </c>
      <c r="E99" s="62">
        <v>10000</v>
      </c>
      <c r="F99" s="61" t="s">
        <v>171</v>
      </c>
      <c r="G99" s="69"/>
    </row>
    <row r="100" spans="1:7" ht="30" x14ac:dyDescent="0.2">
      <c r="A100" s="65" t="s">
        <v>188</v>
      </c>
      <c r="B100" s="65" t="s">
        <v>56</v>
      </c>
      <c r="C100" s="65" t="s">
        <v>57</v>
      </c>
      <c r="D100" s="62">
        <f>SUM(E100*1.05)</f>
        <v>5250</v>
      </c>
      <c r="E100" s="62">
        <v>5000</v>
      </c>
      <c r="F100" s="70" t="s">
        <v>189</v>
      </c>
      <c r="G100" s="69"/>
    </row>
    <row r="102" spans="1:7" x14ac:dyDescent="0.2">
      <c r="A102" s="60"/>
      <c r="B102" s="61"/>
      <c r="C102" s="61"/>
      <c r="F102" s="61"/>
    </row>
    <row r="104" spans="1:7" ht="53" customHeight="1" x14ac:dyDescent="0.2">
      <c r="A104" s="86" t="s">
        <v>197</v>
      </c>
      <c r="B104" s="86"/>
      <c r="C104" s="86"/>
      <c r="D104" s="86"/>
      <c r="E104" s="86"/>
      <c r="F104" s="86"/>
    </row>
    <row r="106" spans="1:7" x14ac:dyDescent="0.2">
      <c r="A106" s="65"/>
      <c r="B106" s="65"/>
      <c r="C106" s="65"/>
      <c r="D106" s="72"/>
      <c r="E106" s="72"/>
      <c r="F106" s="65"/>
    </row>
    <row r="111" spans="1:7" x14ac:dyDescent="0.2">
      <c r="A111" s="65"/>
      <c r="B111" s="65"/>
      <c r="C111" s="65"/>
      <c r="D111" s="65"/>
      <c r="E111" s="65"/>
      <c r="F111" s="65"/>
    </row>
    <row r="119" spans="1:7" x14ac:dyDescent="0.2">
      <c r="A119" s="65"/>
      <c r="B119" s="65"/>
      <c r="C119" s="65"/>
      <c r="D119" s="72"/>
      <c r="E119" s="72"/>
      <c r="F119" s="73"/>
    </row>
    <row r="120" spans="1:7" s="24" customFormat="1" x14ac:dyDescent="0.2"/>
    <row r="121" spans="1:7" x14ac:dyDescent="0.2">
      <c r="G121" s="69"/>
    </row>
    <row r="122" spans="1:7" x14ac:dyDescent="0.2">
      <c r="G122" s="69"/>
    </row>
    <row r="123" spans="1:7" x14ac:dyDescent="0.2">
      <c r="G123" s="69"/>
    </row>
    <row r="124" spans="1:7" x14ac:dyDescent="0.2">
      <c r="A124" s="60"/>
      <c r="B124" s="61"/>
      <c r="C124" s="61"/>
      <c r="D124" s="62"/>
      <c r="E124" s="62"/>
      <c r="F124" s="61"/>
      <c r="G124" s="69"/>
    </row>
    <row r="125" spans="1:7" x14ac:dyDescent="0.2">
      <c r="G125" s="69"/>
    </row>
    <row r="126" spans="1:7" x14ac:dyDescent="0.2">
      <c r="D126" s="50"/>
      <c r="E126" s="50"/>
      <c r="G126" s="69"/>
    </row>
    <row r="127" spans="1:7" x14ac:dyDescent="0.2">
      <c r="D127" s="49"/>
    </row>
    <row r="128" spans="1:7" x14ac:dyDescent="0.2">
      <c r="D128" s="50"/>
      <c r="E128" s="50"/>
    </row>
    <row r="129" spans="4:5" x14ac:dyDescent="0.2">
      <c r="D129" s="50"/>
      <c r="E129" s="50"/>
    </row>
    <row r="130" spans="4:5" x14ac:dyDescent="0.2">
      <c r="D130" s="50"/>
      <c r="E130" s="50"/>
    </row>
    <row r="131" spans="4:5" x14ac:dyDescent="0.2">
      <c r="D131" s="50"/>
      <c r="E131" s="50"/>
    </row>
    <row r="132" spans="4:5" x14ac:dyDescent="0.2">
      <c r="D132" s="50"/>
      <c r="E132" s="50"/>
    </row>
  </sheetData>
  <mergeCells count="4">
    <mergeCell ref="A1:B1"/>
    <mergeCell ref="A3:B3"/>
    <mergeCell ref="A5:F5"/>
    <mergeCell ref="A104:F104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Software (SaaS)</vt:lpstr>
      <vt:lpstr>Infrastructure (IaaS)</vt:lpstr>
      <vt:lpstr>Plantform (PaaS)</vt:lpstr>
      <vt:lpstr>Value Added Services</vt:lpstr>
      <vt:lpstr>Detailed Product Offering</vt:lpstr>
      <vt:lpstr>'Infrastructure (IaaS)'!Print_Titles</vt:lpstr>
      <vt:lpstr>'Plantform (PaaS)'!Print_Titles</vt:lpstr>
      <vt:lpstr>'Software (SaaS)'!Print_Titles</vt:lpstr>
      <vt:lpstr>'Value Added Services'!Print_Titles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Solomon Kingston</dc:creator>
  <cp:lastModifiedBy>Vince Vecchiarelli</cp:lastModifiedBy>
  <cp:lastPrinted>2018-07-03T19:34:45Z</cp:lastPrinted>
  <dcterms:created xsi:type="dcterms:W3CDTF">2017-09-19T17:16:52Z</dcterms:created>
  <dcterms:modified xsi:type="dcterms:W3CDTF">2020-07-07T20:17:47Z</dcterms:modified>
</cp:coreProperties>
</file>