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rketing\Profit First for Microgyms\"/>
    </mc:Choice>
  </mc:AlternateContent>
  <xr:revisionPtr revIDLastSave="0" documentId="8_{D43BC8F3-92C1-4A52-A8E1-4F89E6D1128B}" xr6:coauthVersionLast="45" xr6:coauthVersionMax="45" xr10:uidLastSave="{00000000-0000-0000-0000-000000000000}"/>
  <workbookProtection workbookAlgorithmName="SHA-512" workbookHashValue="J7qfFbiQ9Lw/MhFMoSvx1iJajmghXQBldTs8P8q8XlITvL+dGszla4VPY59fNHfLxM+Wp4YraIxcA4naDq1nUg==" workbookSaltValue="RSTHnc2xMm5jHhTw0EpWjg==" workbookSpinCount="100000" lockStructure="1"/>
  <bookViews>
    <workbookView xWindow="4890" yWindow="645" windowWidth="22740" windowHeight="14520" xr2:uid="{0CED3F12-85F4-42AE-9B1D-35F3E1E72E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9" i="1" l="1"/>
  <c r="C34" i="1" l="1"/>
  <c r="C38" i="1" l="1"/>
  <c r="B38" i="1" s="1"/>
  <c r="C37" i="1"/>
  <c r="C36" i="1"/>
  <c r="BF3" i="1" s="1"/>
  <c r="C35" i="1"/>
  <c r="C33" i="1"/>
  <c r="C32" i="1"/>
  <c r="AL3" i="1" s="1"/>
  <c r="C31" i="1"/>
  <c r="C30" i="1"/>
  <c r="C28" i="1"/>
  <c r="R3" i="1" s="1"/>
  <c r="E18" i="1"/>
  <c r="C23" i="1" s="1"/>
  <c r="N55" i="1" s="1"/>
  <c r="C18" i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M3" i="1"/>
  <c r="K4" i="1" s="1"/>
  <c r="M4" i="1" s="1"/>
  <c r="K5" i="1" s="1"/>
  <c r="M5" i="1" s="1"/>
  <c r="K6" i="1" s="1"/>
  <c r="M6" i="1" s="1"/>
  <c r="K7" i="1" s="1"/>
  <c r="M7" i="1" s="1"/>
  <c r="K8" i="1" s="1"/>
  <c r="M8" i="1" s="1"/>
  <c r="K9" i="1" s="1"/>
  <c r="M9" i="1" s="1"/>
  <c r="K10" i="1" s="1"/>
  <c r="M10" i="1" s="1"/>
  <c r="K11" i="1" s="1"/>
  <c r="M11" i="1" s="1"/>
  <c r="K12" i="1" s="1"/>
  <c r="M12" i="1" s="1"/>
  <c r="K13" i="1" s="1"/>
  <c r="M13" i="1" s="1"/>
  <c r="K14" i="1" s="1"/>
  <c r="M14" i="1" s="1"/>
  <c r="K15" i="1" s="1"/>
  <c r="M15" i="1" s="1"/>
  <c r="K16" i="1" s="1"/>
  <c r="M16" i="1" s="1"/>
  <c r="K17" i="1" s="1"/>
  <c r="M17" i="1" s="1"/>
  <c r="K18" i="1" s="1"/>
  <c r="M18" i="1" s="1"/>
  <c r="K19" i="1" s="1"/>
  <c r="M19" i="1" s="1"/>
  <c r="K20" i="1" s="1"/>
  <c r="M20" i="1" s="1"/>
  <c r="K21" i="1" s="1"/>
  <c r="M21" i="1" s="1"/>
  <c r="K22" i="1" s="1"/>
  <c r="M22" i="1" s="1"/>
  <c r="K23" i="1" s="1"/>
  <c r="M23" i="1" s="1"/>
  <c r="K24" i="1" s="1"/>
  <c r="M24" i="1" s="1"/>
  <c r="K25" i="1" s="1"/>
  <c r="M25" i="1" s="1"/>
  <c r="K26" i="1" s="1"/>
  <c r="M26" i="1" s="1"/>
  <c r="K27" i="1" s="1"/>
  <c r="M27" i="1" s="1"/>
  <c r="K28" i="1" s="1"/>
  <c r="M28" i="1" s="1"/>
  <c r="K29" i="1" s="1"/>
  <c r="M29" i="1" s="1"/>
  <c r="K30" i="1" s="1"/>
  <c r="M30" i="1" s="1"/>
  <c r="K31" i="1" s="1"/>
  <c r="M31" i="1" s="1"/>
  <c r="K32" i="1" s="1"/>
  <c r="M32" i="1" s="1"/>
  <c r="K33" i="1" s="1"/>
  <c r="M33" i="1" s="1"/>
  <c r="K34" i="1" s="1"/>
  <c r="M34" i="1" s="1"/>
  <c r="K35" i="1" s="1"/>
  <c r="M35" i="1" s="1"/>
  <c r="K36" i="1" s="1"/>
  <c r="M36" i="1" s="1"/>
  <c r="K37" i="1" s="1"/>
  <c r="M37" i="1" s="1"/>
  <c r="K38" i="1" s="1"/>
  <c r="M38" i="1" s="1"/>
  <c r="K39" i="1" s="1"/>
  <c r="M39" i="1" s="1"/>
  <c r="K40" i="1" s="1"/>
  <c r="M40" i="1" s="1"/>
  <c r="K41" i="1" s="1"/>
  <c r="M41" i="1" s="1"/>
  <c r="K42" i="1" s="1"/>
  <c r="M42" i="1" s="1"/>
  <c r="K43" i="1" s="1"/>
  <c r="M43" i="1" s="1"/>
  <c r="K44" i="1" s="1"/>
  <c r="M44" i="1" s="1"/>
  <c r="K45" i="1" s="1"/>
  <c r="M45" i="1" s="1"/>
  <c r="K46" i="1" s="1"/>
  <c r="M46" i="1" s="1"/>
  <c r="K47" i="1" s="1"/>
  <c r="M47" i="1" s="1"/>
  <c r="K48" i="1" s="1"/>
  <c r="M48" i="1" s="1"/>
  <c r="K49" i="1" s="1"/>
  <c r="M49" i="1" s="1"/>
  <c r="K50" i="1" s="1"/>
  <c r="M50" i="1" s="1"/>
  <c r="K51" i="1" s="1"/>
  <c r="M51" i="1" s="1"/>
  <c r="K52" i="1" s="1"/>
  <c r="M52" i="1" s="1"/>
  <c r="K53" i="1" s="1"/>
  <c r="M53" i="1" s="1"/>
  <c r="K54" i="1" s="1"/>
  <c r="M54" i="1" s="1"/>
  <c r="K55" i="1" s="1"/>
  <c r="M55" i="1" s="1"/>
  <c r="K56" i="1" s="1"/>
  <c r="M56" i="1" s="1"/>
  <c r="K57" i="1" s="1"/>
  <c r="M57" i="1" s="1"/>
  <c r="K58" i="1" s="1"/>
  <c r="M58" i="1" s="1"/>
  <c r="K59" i="1" s="1"/>
  <c r="M59" i="1" s="1"/>
  <c r="K60" i="1" s="1"/>
  <c r="M60" i="1" s="1"/>
  <c r="K61" i="1" s="1"/>
  <c r="M61" i="1" s="1"/>
  <c r="K62" i="1" s="1"/>
  <c r="M62" i="1" s="1"/>
  <c r="K63" i="1" s="1"/>
  <c r="M63" i="1" s="1"/>
  <c r="K64" i="1" s="1"/>
  <c r="M64" i="1" s="1"/>
  <c r="K65" i="1" s="1"/>
  <c r="M65" i="1" s="1"/>
  <c r="K66" i="1" s="1"/>
  <c r="M66" i="1" s="1"/>
  <c r="K67" i="1" s="1"/>
  <c r="M67" i="1" s="1"/>
  <c r="K68" i="1" s="1"/>
  <c r="M68" i="1" s="1"/>
  <c r="K69" i="1" s="1"/>
  <c r="M69" i="1" s="1"/>
  <c r="K70" i="1" s="1"/>
  <c r="M70" i="1" s="1"/>
  <c r="K71" i="1" s="1"/>
  <c r="M71" i="1" s="1"/>
  <c r="K72" i="1" s="1"/>
  <c r="M72" i="1" s="1"/>
  <c r="K73" i="1" s="1"/>
  <c r="M73" i="1" s="1"/>
  <c r="K74" i="1" s="1"/>
  <c r="M74" i="1" s="1"/>
  <c r="K75" i="1" s="1"/>
  <c r="M75" i="1" s="1"/>
  <c r="K76" i="1" s="1"/>
  <c r="M76" i="1" s="1"/>
  <c r="K77" i="1" s="1"/>
  <c r="M77" i="1" s="1"/>
  <c r="K78" i="1" s="1"/>
  <c r="M78" i="1" s="1"/>
  <c r="K79" i="1" s="1"/>
  <c r="M79" i="1" s="1"/>
  <c r="K80" i="1" s="1"/>
  <c r="M80" i="1" s="1"/>
  <c r="K81" i="1" s="1"/>
  <c r="M81" i="1" s="1"/>
  <c r="K82" i="1" s="1"/>
  <c r="M82" i="1" s="1"/>
  <c r="K83" i="1" s="1"/>
  <c r="M83" i="1" s="1"/>
  <c r="K84" i="1" s="1"/>
  <c r="M84" i="1" s="1"/>
  <c r="K85" i="1" s="1"/>
  <c r="M85" i="1" s="1"/>
  <c r="K86" i="1" s="1"/>
  <c r="M86" i="1" s="1"/>
  <c r="K87" i="1" s="1"/>
  <c r="M87" i="1" s="1"/>
  <c r="K88" i="1" s="1"/>
  <c r="M88" i="1" s="1"/>
  <c r="K89" i="1" s="1"/>
  <c r="M89" i="1" s="1"/>
  <c r="K90" i="1" s="1"/>
  <c r="M90" i="1" s="1"/>
  <c r="K91" i="1" s="1"/>
  <c r="M91" i="1" s="1"/>
  <c r="K92" i="1" s="1"/>
  <c r="M92" i="1" s="1"/>
  <c r="K93" i="1" s="1"/>
  <c r="M93" i="1" s="1"/>
  <c r="K94" i="1" s="1"/>
  <c r="M94" i="1" s="1"/>
  <c r="K95" i="1" s="1"/>
  <c r="M95" i="1" s="1"/>
  <c r="K96" i="1" s="1"/>
  <c r="M96" i="1" s="1"/>
  <c r="K97" i="1" s="1"/>
  <c r="M97" i="1" s="1"/>
  <c r="K98" i="1" s="1"/>
  <c r="M98" i="1" s="1"/>
  <c r="K99" i="1" s="1"/>
  <c r="M99" i="1" s="1"/>
  <c r="K100" i="1" s="1"/>
  <c r="M100" i="1" s="1"/>
  <c r="K101" i="1" s="1"/>
  <c r="M101" i="1" s="1"/>
  <c r="K102" i="1" s="1"/>
  <c r="M102" i="1" s="1"/>
  <c r="K103" i="1" s="1"/>
  <c r="M103" i="1" s="1"/>
  <c r="K104" i="1" s="1"/>
  <c r="M104" i="1" s="1"/>
  <c r="K105" i="1" s="1"/>
  <c r="M105" i="1" s="1"/>
  <c r="K106" i="1" s="1"/>
  <c r="M106" i="1" s="1"/>
  <c r="K107" i="1" s="1"/>
  <c r="M107" i="1" s="1"/>
  <c r="K108" i="1" s="1"/>
  <c r="M108" i="1" s="1"/>
  <c r="K109" i="1" s="1"/>
  <c r="M109" i="1" s="1"/>
  <c r="K110" i="1" s="1"/>
  <c r="M110" i="1" s="1"/>
  <c r="K111" i="1" s="1"/>
  <c r="M111" i="1" s="1"/>
  <c r="K112" i="1" s="1"/>
  <c r="M112" i="1" s="1"/>
  <c r="K113" i="1" s="1"/>
  <c r="M113" i="1" s="1"/>
  <c r="K114" i="1" s="1"/>
  <c r="M114" i="1" s="1"/>
  <c r="K115" i="1" s="1"/>
  <c r="M115" i="1" s="1"/>
  <c r="K116" i="1" s="1"/>
  <c r="M116" i="1" s="1"/>
  <c r="K117" i="1" s="1"/>
  <c r="M117" i="1" s="1"/>
  <c r="K118" i="1" s="1"/>
  <c r="M118" i="1" s="1"/>
  <c r="K119" i="1" s="1"/>
  <c r="M119" i="1" s="1"/>
  <c r="K120" i="1" s="1"/>
  <c r="M120" i="1" s="1"/>
  <c r="K121" i="1" s="1"/>
  <c r="M121" i="1" s="1"/>
  <c r="K122" i="1" s="1"/>
  <c r="M122" i="1" s="1"/>
  <c r="K123" i="1" s="1"/>
  <c r="M123" i="1" s="1"/>
  <c r="K124" i="1" s="1"/>
  <c r="M124" i="1" s="1"/>
  <c r="K125" i="1" s="1"/>
  <c r="M125" i="1" s="1"/>
  <c r="K126" i="1" s="1"/>
  <c r="M126" i="1" s="1"/>
  <c r="K127" i="1" s="1"/>
  <c r="M127" i="1" s="1"/>
  <c r="K128" i="1" s="1"/>
  <c r="M128" i="1" s="1"/>
  <c r="K129" i="1" s="1"/>
  <c r="M129" i="1" s="1"/>
  <c r="K130" i="1" s="1"/>
  <c r="M130" i="1" s="1"/>
  <c r="K131" i="1" s="1"/>
  <c r="M131" i="1" s="1"/>
  <c r="K132" i="1" s="1"/>
  <c r="M132" i="1" s="1"/>
  <c r="K133" i="1" s="1"/>
  <c r="M133" i="1" s="1"/>
  <c r="K134" i="1" s="1"/>
  <c r="M134" i="1" s="1"/>
  <c r="K135" i="1" s="1"/>
  <c r="M135" i="1" s="1"/>
  <c r="K136" i="1" s="1"/>
  <c r="M136" i="1" s="1"/>
  <c r="K137" i="1" s="1"/>
  <c r="M137" i="1" s="1"/>
  <c r="K138" i="1" s="1"/>
  <c r="M138" i="1" s="1"/>
  <c r="K139" i="1" s="1"/>
  <c r="M139" i="1" s="1"/>
  <c r="K140" i="1" s="1"/>
  <c r="M140" i="1" s="1"/>
  <c r="K141" i="1" s="1"/>
  <c r="M141" i="1" s="1"/>
  <c r="K142" i="1" s="1"/>
  <c r="M142" i="1" s="1"/>
  <c r="K143" i="1" s="1"/>
  <c r="M143" i="1" s="1"/>
  <c r="K144" i="1" s="1"/>
  <c r="M144" i="1" s="1"/>
  <c r="K145" i="1" s="1"/>
  <c r="M145" i="1" s="1"/>
  <c r="K146" i="1" s="1"/>
  <c r="M146" i="1" s="1"/>
  <c r="K147" i="1" s="1"/>
  <c r="M147" i="1" s="1"/>
  <c r="K148" i="1" s="1"/>
  <c r="M148" i="1" s="1"/>
  <c r="K149" i="1" s="1"/>
  <c r="M149" i="1" s="1"/>
  <c r="K150" i="1" s="1"/>
  <c r="M150" i="1" s="1"/>
  <c r="K151" i="1" s="1"/>
  <c r="M151" i="1" s="1"/>
  <c r="K152" i="1" s="1"/>
  <c r="M152" i="1" s="1"/>
  <c r="K153" i="1" s="1"/>
  <c r="M153" i="1" s="1"/>
  <c r="K154" i="1" s="1"/>
  <c r="M154" i="1" s="1"/>
  <c r="K155" i="1" s="1"/>
  <c r="M155" i="1" s="1"/>
  <c r="K156" i="1" s="1"/>
  <c r="M156" i="1" s="1"/>
  <c r="K157" i="1" s="1"/>
  <c r="M157" i="1" s="1"/>
  <c r="K158" i="1" s="1"/>
  <c r="M158" i="1" s="1"/>
  <c r="K159" i="1" s="1"/>
  <c r="M159" i="1" s="1"/>
  <c r="K160" i="1" s="1"/>
  <c r="M160" i="1" s="1"/>
  <c r="K161" i="1" s="1"/>
  <c r="M161" i="1" s="1"/>
  <c r="K162" i="1" s="1"/>
  <c r="M162" i="1" s="1"/>
  <c r="K163" i="1" s="1"/>
  <c r="M163" i="1" s="1"/>
  <c r="K164" i="1" s="1"/>
  <c r="M164" i="1" s="1"/>
  <c r="K165" i="1" s="1"/>
  <c r="M165" i="1" s="1"/>
  <c r="K166" i="1" s="1"/>
  <c r="M166" i="1" s="1"/>
  <c r="K167" i="1" s="1"/>
  <c r="M167" i="1" s="1"/>
  <c r="K168" i="1" s="1"/>
  <c r="M168" i="1" s="1"/>
  <c r="K169" i="1" s="1"/>
  <c r="M169" i="1" s="1"/>
  <c r="K170" i="1" s="1"/>
  <c r="M170" i="1" s="1"/>
  <c r="K171" i="1" s="1"/>
  <c r="M171" i="1" s="1"/>
  <c r="K172" i="1" s="1"/>
  <c r="M172" i="1" s="1"/>
  <c r="K173" i="1" s="1"/>
  <c r="M173" i="1" s="1"/>
  <c r="K174" i="1" s="1"/>
  <c r="M174" i="1" s="1"/>
  <c r="K175" i="1" s="1"/>
  <c r="M175" i="1" s="1"/>
  <c r="K176" i="1" s="1"/>
  <c r="M176" i="1" s="1"/>
  <c r="K177" i="1" s="1"/>
  <c r="M177" i="1" s="1"/>
  <c r="K178" i="1" s="1"/>
  <c r="M178" i="1" s="1"/>
  <c r="K179" i="1" s="1"/>
  <c r="M179" i="1" s="1"/>
  <c r="K180" i="1" s="1"/>
  <c r="M180" i="1" s="1"/>
  <c r="K181" i="1" s="1"/>
  <c r="M181" i="1" s="1"/>
  <c r="K182" i="1" s="1"/>
  <c r="M182" i="1" s="1"/>
  <c r="K183" i="1" s="1"/>
  <c r="M183" i="1" s="1"/>
  <c r="K184" i="1" s="1"/>
  <c r="M184" i="1" s="1"/>
  <c r="K185" i="1" s="1"/>
  <c r="M185" i="1" s="1"/>
  <c r="K186" i="1" s="1"/>
  <c r="M186" i="1" s="1"/>
  <c r="K187" i="1" s="1"/>
  <c r="M187" i="1" s="1"/>
  <c r="K188" i="1" s="1"/>
  <c r="M188" i="1" s="1"/>
  <c r="K189" i="1" s="1"/>
  <c r="M189" i="1" s="1"/>
  <c r="K190" i="1" s="1"/>
  <c r="M190" i="1" s="1"/>
  <c r="K191" i="1" s="1"/>
  <c r="M191" i="1" s="1"/>
  <c r="K192" i="1" s="1"/>
  <c r="M192" i="1" s="1"/>
  <c r="K193" i="1" s="1"/>
  <c r="M193" i="1" s="1"/>
  <c r="K194" i="1" s="1"/>
  <c r="M194" i="1" s="1"/>
  <c r="K195" i="1" s="1"/>
  <c r="M195" i="1" s="1"/>
  <c r="K196" i="1" s="1"/>
  <c r="M196" i="1" s="1"/>
  <c r="K197" i="1" s="1"/>
  <c r="M197" i="1" s="1"/>
  <c r="K198" i="1" s="1"/>
  <c r="M198" i="1" s="1"/>
  <c r="K199" i="1" s="1"/>
  <c r="M199" i="1" s="1"/>
  <c r="K200" i="1" s="1"/>
  <c r="M200" i="1" s="1"/>
  <c r="K201" i="1" s="1"/>
  <c r="M201" i="1" s="1"/>
  <c r="K202" i="1" s="1"/>
  <c r="M202" i="1" s="1"/>
  <c r="K203" i="1" s="1"/>
  <c r="M203" i="1" s="1"/>
  <c r="K204" i="1" s="1"/>
  <c r="M204" i="1" s="1"/>
  <c r="K205" i="1" s="1"/>
  <c r="M205" i="1" s="1"/>
  <c r="K206" i="1" s="1"/>
  <c r="M206" i="1" s="1"/>
  <c r="K207" i="1" s="1"/>
  <c r="M207" i="1" s="1"/>
  <c r="K208" i="1" s="1"/>
  <c r="M208" i="1" s="1"/>
  <c r="K209" i="1" s="1"/>
  <c r="M209" i="1" s="1"/>
  <c r="K210" i="1" s="1"/>
  <c r="M210" i="1" s="1"/>
  <c r="K211" i="1" s="1"/>
  <c r="M211" i="1" s="1"/>
  <c r="K212" i="1" s="1"/>
  <c r="M212" i="1" s="1"/>
  <c r="K213" i="1" s="1"/>
  <c r="M213" i="1" s="1"/>
  <c r="K214" i="1" s="1"/>
  <c r="M214" i="1" s="1"/>
  <c r="K215" i="1" s="1"/>
  <c r="M215" i="1" s="1"/>
  <c r="K216" i="1" s="1"/>
  <c r="M216" i="1" s="1"/>
  <c r="K217" i="1" s="1"/>
  <c r="M217" i="1" s="1"/>
  <c r="K218" i="1" s="1"/>
  <c r="M218" i="1" s="1"/>
  <c r="K219" i="1" s="1"/>
  <c r="M219" i="1" s="1"/>
  <c r="K220" i="1" s="1"/>
  <c r="M220" i="1" s="1"/>
  <c r="K221" i="1" s="1"/>
  <c r="M221" i="1" s="1"/>
  <c r="K222" i="1" s="1"/>
  <c r="M222" i="1" s="1"/>
  <c r="K223" i="1" s="1"/>
  <c r="M223" i="1" s="1"/>
  <c r="K224" i="1" s="1"/>
  <c r="M224" i="1" s="1"/>
  <c r="K225" i="1" s="1"/>
  <c r="M225" i="1" s="1"/>
  <c r="K226" i="1" s="1"/>
  <c r="M226" i="1" s="1"/>
  <c r="K227" i="1" s="1"/>
  <c r="M227" i="1" s="1"/>
  <c r="K228" i="1" s="1"/>
  <c r="M228" i="1" s="1"/>
  <c r="K229" i="1" s="1"/>
  <c r="M229" i="1" s="1"/>
  <c r="K230" i="1" s="1"/>
  <c r="M230" i="1" s="1"/>
  <c r="K231" i="1" s="1"/>
  <c r="M231" i="1" s="1"/>
  <c r="K232" i="1" s="1"/>
  <c r="M232" i="1" s="1"/>
  <c r="K233" i="1" s="1"/>
  <c r="M233" i="1" s="1"/>
  <c r="K234" i="1" s="1"/>
  <c r="M234" i="1" s="1"/>
  <c r="K235" i="1" s="1"/>
  <c r="M235" i="1" s="1"/>
  <c r="K236" i="1" s="1"/>
  <c r="M236" i="1" s="1"/>
  <c r="K237" i="1" s="1"/>
  <c r="M237" i="1" s="1"/>
  <c r="K238" i="1" s="1"/>
  <c r="M238" i="1" s="1"/>
  <c r="K239" i="1" s="1"/>
  <c r="M239" i="1" s="1"/>
  <c r="K240" i="1" s="1"/>
  <c r="M240" i="1" s="1"/>
  <c r="K241" i="1" s="1"/>
  <c r="M241" i="1" s="1"/>
  <c r="K242" i="1" s="1"/>
  <c r="M242" i="1" s="1"/>
  <c r="K243" i="1" s="1"/>
  <c r="M243" i="1" s="1"/>
  <c r="K244" i="1" s="1"/>
  <c r="M244" i="1" s="1"/>
  <c r="K245" i="1" s="1"/>
  <c r="M245" i="1" s="1"/>
  <c r="K246" i="1" s="1"/>
  <c r="M246" i="1" s="1"/>
  <c r="K247" i="1" s="1"/>
  <c r="M247" i="1" s="1"/>
  <c r="K248" i="1" s="1"/>
  <c r="M248" i="1" s="1"/>
  <c r="K249" i="1" s="1"/>
  <c r="M249" i="1" s="1"/>
  <c r="K250" i="1" s="1"/>
  <c r="M250" i="1" s="1"/>
  <c r="K251" i="1" s="1"/>
  <c r="M251" i="1" s="1"/>
  <c r="K252" i="1" s="1"/>
  <c r="M252" i="1" s="1"/>
  <c r="K253" i="1" s="1"/>
  <c r="M253" i="1" s="1"/>
  <c r="K254" i="1" s="1"/>
  <c r="M254" i="1" s="1"/>
  <c r="K255" i="1" s="1"/>
  <c r="M255" i="1" s="1"/>
  <c r="K256" i="1" s="1"/>
  <c r="M256" i="1" s="1"/>
  <c r="K257" i="1" s="1"/>
  <c r="M257" i="1" s="1"/>
  <c r="K258" i="1" s="1"/>
  <c r="M258" i="1" s="1"/>
  <c r="K259" i="1" s="1"/>
  <c r="M259" i="1" s="1"/>
  <c r="K260" i="1" s="1"/>
  <c r="M260" i="1" s="1"/>
  <c r="K261" i="1" s="1"/>
  <c r="M261" i="1" s="1"/>
  <c r="K262" i="1" s="1"/>
  <c r="M262" i="1" s="1"/>
  <c r="K263" i="1" s="1"/>
  <c r="M263" i="1" s="1"/>
  <c r="K264" i="1" s="1"/>
  <c r="M264" i="1" s="1"/>
  <c r="K265" i="1" s="1"/>
  <c r="M265" i="1" s="1"/>
  <c r="K266" i="1" s="1"/>
  <c r="M266" i="1" s="1"/>
  <c r="K267" i="1" s="1"/>
  <c r="M267" i="1" s="1"/>
  <c r="K268" i="1" s="1"/>
  <c r="M268" i="1" s="1"/>
  <c r="K269" i="1" s="1"/>
  <c r="M269" i="1" s="1"/>
  <c r="K270" i="1" s="1"/>
  <c r="M270" i="1" s="1"/>
  <c r="K271" i="1" s="1"/>
  <c r="M271" i="1" s="1"/>
  <c r="K272" i="1" s="1"/>
  <c r="M272" i="1" s="1"/>
  <c r="K273" i="1" s="1"/>
  <c r="M273" i="1" s="1"/>
  <c r="K274" i="1" s="1"/>
  <c r="M274" i="1" s="1"/>
  <c r="K275" i="1" s="1"/>
  <c r="M275" i="1" s="1"/>
  <c r="K276" i="1" s="1"/>
  <c r="M276" i="1" s="1"/>
  <c r="K277" i="1" s="1"/>
  <c r="M277" i="1" s="1"/>
  <c r="K278" i="1" s="1"/>
  <c r="M278" i="1" s="1"/>
  <c r="K279" i="1" s="1"/>
  <c r="M279" i="1" s="1"/>
  <c r="K280" i="1" s="1"/>
  <c r="M280" i="1" s="1"/>
  <c r="K281" i="1" s="1"/>
  <c r="M281" i="1" s="1"/>
  <c r="K282" i="1" s="1"/>
  <c r="M282" i="1" s="1"/>
  <c r="K283" i="1" s="1"/>
  <c r="M283" i="1" s="1"/>
  <c r="K284" i="1" s="1"/>
  <c r="M284" i="1" s="1"/>
  <c r="K285" i="1" s="1"/>
  <c r="M285" i="1" s="1"/>
  <c r="K286" i="1" s="1"/>
  <c r="M286" i="1" s="1"/>
  <c r="K287" i="1" s="1"/>
  <c r="M287" i="1" s="1"/>
  <c r="K288" i="1" s="1"/>
  <c r="M288" i="1" s="1"/>
  <c r="K289" i="1" s="1"/>
  <c r="M289" i="1" s="1"/>
  <c r="K290" i="1" s="1"/>
  <c r="M290" i="1" s="1"/>
  <c r="K291" i="1" s="1"/>
  <c r="M291" i="1" s="1"/>
  <c r="K292" i="1" s="1"/>
  <c r="M292" i="1" s="1"/>
  <c r="K293" i="1" s="1"/>
  <c r="M293" i="1" s="1"/>
  <c r="K294" i="1" s="1"/>
  <c r="M294" i="1" s="1"/>
  <c r="K295" i="1" s="1"/>
  <c r="M295" i="1" s="1"/>
  <c r="K296" i="1" s="1"/>
  <c r="M296" i="1" s="1"/>
  <c r="K297" i="1" s="1"/>
  <c r="M297" i="1" s="1"/>
  <c r="K298" i="1" s="1"/>
  <c r="M298" i="1" s="1"/>
  <c r="K299" i="1" s="1"/>
  <c r="M299" i="1" s="1"/>
  <c r="K300" i="1" s="1"/>
  <c r="M300" i="1" s="1"/>
  <c r="K301" i="1" s="1"/>
  <c r="M301" i="1" s="1"/>
  <c r="K302" i="1" s="1"/>
  <c r="M302" i="1" s="1"/>
  <c r="K303" i="1" s="1"/>
  <c r="M303" i="1" s="1"/>
  <c r="K304" i="1" s="1"/>
  <c r="M304" i="1" s="1"/>
  <c r="K305" i="1" s="1"/>
  <c r="M305" i="1" s="1"/>
  <c r="K306" i="1" s="1"/>
  <c r="M306" i="1" s="1"/>
  <c r="K307" i="1" s="1"/>
  <c r="M307" i="1" s="1"/>
  <c r="K308" i="1" s="1"/>
  <c r="M308" i="1" s="1"/>
  <c r="K309" i="1" s="1"/>
  <c r="M309" i="1" s="1"/>
  <c r="K310" i="1" s="1"/>
  <c r="M310" i="1" s="1"/>
  <c r="K311" i="1" s="1"/>
  <c r="M311" i="1" s="1"/>
  <c r="K312" i="1" s="1"/>
  <c r="M312" i="1" s="1"/>
  <c r="K313" i="1" s="1"/>
  <c r="M313" i="1" s="1"/>
  <c r="K314" i="1" s="1"/>
  <c r="M314" i="1" s="1"/>
  <c r="K315" i="1" s="1"/>
  <c r="M315" i="1" s="1"/>
  <c r="K316" i="1" s="1"/>
  <c r="M316" i="1" s="1"/>
  <c r="K317" i="1" s="1"/>
  <c r="M317" i="1" s="1"/>
  <c r="K318" i="1" s="1"/>
  <c r="M318" i="1" s="1"/>
  <c r="K319" i="1" s="1"/>
  <c r="M319" i="1" s="1"/>
  <c r="K320" i="1" s="1"/>
  <c r="M320" i="1" s="1"/>
  <c r="K321" i="1" s="1"/>
  <c r="M321" i="1" s="1"/>
  <c r="K322" i="1" s="1"/>
  <c r="M322" i="1" s="1"/>
  <c r="K323" i="1" s="1"/>
  <c r="M323" i="1" s="1"/>
  <c r="K324" i="1" s="1"/>
  <c r="M324" i="1" s="1"/>
  <c r="K325" i="1" s="1"/>
  <c r="M325" i="1" s="1"/>
  <c r="K326" i="1" s="1"/>
  <c r="M326" i="1" s="1"/>
  <c r="K327" i="1" s="1"/>
  <c r="M327" i="1" s="1"/>
  <c r="K328" i="1" s="1"/>
  <c r="M328" i="1" s="1"/>
  <c r="K329" i="1" s="1"/>
  <c r="M329" i="1" s="1"/>
  <c r="K330" i="1" s="1"/>
  <c r="M330" i="1" s="1"/>
  <c r="K331" i="1" s="1"/>
  <c r="M331" i="1" s="1"/>
  <c r="K332" i="1" s="1"/>
  <c r="M332" i="1" s="1"/>
  <c r="K333" i="1" s="1"/>
  <c r="M333" i="1" s="1"/>
  <c r="K334" i="1" s="1"/>
  <c r="M334" i="1" s="1"/>
  <c r="K335" i="1" s="1"/>
  <c r="M335" i="1" s="1"/>
  <c r="K336" i="1" s="1"/>
  <c r="M336" i="1" s="1"/>
  <c r="K337" i="1" s="1"/>
  <c r="M337" i="1" s="1"/>
  <c r="K338" i="1" s="1"/>
  <c r="M338" i="1" s="1"/>
  <c r="K339" i="1" s="1"/>
  <c r="M339" i="1" s="1"/>
  <c r="K340" i="1" s="1"/>
  <c r="M340" i="1" s="1"/>
  <c r="K341" i="1" s="1"/>
  <c r="M341" i="1" s="1"/>
  <c r="K342" i="1" s="1"/>
  <c r="M342" i="1" s="1"/>
  <c r="K343" i="1" s="1"/>
  <c r="M343" i="1" s="1"/>
  <c r="K344" i="1" s="1"/>
  <c r="M344" i="1" s="1"/>
  <c r="K345" i="1" s="1"/>
  <c r="M345" i="1" s="1"/>
  <c r="K346" i="1" s="1"/>
  <c r="M346" i="1" s="1"/>
  <c r="K347" i="1" s="1"/>
  <c r="M347" i="1" s="1"/>
  <c r="K348" i="1" s="1"/>
  <c r="M348" i="1" s="1"/>
  <c r="K349" i="1" s="1"/>
  <c r="M349" i="1" s="1"/>
  <c r="K350" i="1" s="1"/>
  <c r="M350" i="1" s="1"/>
  <c r="K351" i="1" s="1"/>
  <c r="M351" i="1" s="1"/>
  <c r="K352" i="1" s="1"/>
  <c r="M352" i="1" s="1"/>
  <c r="K353" i="1" s="1"/>
  <c r="M353" i="1" s="1"/>
  <c r="K354" i="1" s="1"/>
  <c r="M354" i="1" s="1"/>
  <c r="K355" i="1" s="1"/>
  <c r="M355" i="1" s="1"/>
  <c r="K356" i="1" s="1"/>
  <c r="M356" i="1" s="1"/>
  <c r="K357" i="1" s="1"/>
  <c r="M357" i="1" s="1"/>
  <c r="K358" i="1" s="1"/>
  <c r="M358" i="1" s="1"/>
  <c r="K359" i="1" s="1"/>
  <c r="M359" i="1" s="1"/>
  <c r="K360" i="1" s="1"/>
  <c r="M360" i="1" s="1"/>
  <c r="K361" i="1" s="1"/>
  <c r="M361" i="1" s="1"/>
  <c r="K362" i="1" s="1"/>
  <c r="M362" i="1" s="1"/>
  <c r="K363" i="1" s="1"/>
  <c r="M363" i="1" s="1"/>
  <c r="K364" i="1" s="1"/>
  <c r="M364" i="1" s="1"/>
  <c r="K365" i="1" s="1"/>
  <c r="M365" i="1" s="1"/>
  <c r="K366" i="1" s="1"/>
  <c r="M366" i="1" s="1"/>
  <c r="K367" i="1" s="1"/>
  <c r="M367" i="1" s="1"/>
  <c r="K368" i="1" s="1"/>
  <c r="M368" i="1" s="1"/>
  <c r="K369" i="1" s="1"/>
  <c r="M369" i="1" s="1"/>
  <c r="K370" i="1" s="1"/>
  <c r="M370" i="1" s="1"/>
  <c r="K371" i="1" s="1"/>
  <c r="M371" i="1" s="1"/>
  <c r="K372" i="1" s="1"/>
  <c r="M372" i="1" s="1"/>
  <c r="K373" i="1" s="1"/>
  <c r="M373" i="1" s="1"/>
  <c r="K374" i="1" s="1"/>
  <c r="M374" i="1" s="1"/>
  <c r="K375" i="1" s="1"/>
  <c r="M375" i="1" s="1"/>
  <c r="K376" i="1" s="1"/>
  <c r="M376" i="1" s="1"/>
  <c r="K377" i="1" s="1"/>
  <c r="M377" i="1" s="1"/>
  <c r="K378" i="1" s="1"/>
  <c r="M378" i="1" s="1"/>
  <c r="K379" i="1" s="1"/>
  <c r="M379" i="1" s="1"/>
  <c r="K380" i="1" s="1"/>
  <c r="M380" i="1" s="1"/>
  <c r="K381" i="1" s="1"/>
  <c r="M381" i="1" s="1"/>
  <c r="K382" i="1" s="1"/>
  <c r="M382" i="1" s="1"/>
  <c r="K383" i="1" s="1"/>
  <c r="M383" i="1" s="1"/>
  <c r="K384" i="1" s="1"/>
  <c r="M384" i="1" s="1"/>
  <c r="K385" i="1" s="1"/>
  <c r="M385" i="1" s="1"/>
  <c r="K386" i="1" s="1"/>
  <c r="M386" i="1" s="1"/>
  <c r="K387" i="1" s="1"/>
  <c r="M387" i="1" s="1"/>
  <c r="K388" i="1" s="1"/>
  <c r="M388" i="1" s="1"/>
  <c r="K389" i="1" s="1"/>
  <c r="M389" i="1" s="1"/>
  <c r="K390" i="1" s="1"/>
  <c r="M390" i="1" s="1"/>
  <c r="K391" i="1" s="1"/>
  <c r="M391" i="1" s="1"/>
  <c r="K392" i="1" s="1"/>
  <c r="M392" i="1" s="1"/>
  <c r="K393" i="1" s="1"/>
  <c r="M393" i="1" s="1"/>
  <c r="K394" i="1" s="1"/>
  <c r="M394" i="1" s="1"/>
  <c r="K395" i="1" s="1"/>
  <c r="M395" i="1" s="1"/>
  <c r="K396" i="1" s="1"/>
  <c r="M396" i="1" s="1"/>
  <c r="K397" i="1" s="1"/>
  <c r="M397" i="1" s="1"/>
  <c r="K398" i="1" s="1"/>
  <c r="M398" i="1" s="1"/>
  <c r="K399" i="1" s="1"/>
  <c r="M399" i="1" s="1"/>
  <c r="K400" i="1" s="1"/>
  <c r="M400" i="1" s="1"/>
  <c r="K401" i="1" s="1"/>
  <c r="M401" i="1" s="1"/>
  <c r="K402" i="1" s="1"/>
  <c r="M402" i="1" s="1"/>
  <c r="K403" i="1" s="1"/>
  <c r="M403" i="1" s="1"/>
  <c r="K404" i="1" s="1"/>
  <c r="M404" i="1" s="1"/>
  <c r="K405" i="1" s="1"/>
  <c r="M405" i="1" s="1"/>
  <c r="K406" i="1" s="1"/>
  <c r="M406" i="1" s="1"/>
  <c r="K407" i="1" s="1"/>
  <c r="M407" i="1" s="1"/>
  <c r="K408" i="1" s="1"/>
  <c r="M408" i="1" s="1"/>
  <c r="K409" i="1" s="1"/>
  <c r="M409" i="1" s="1"/>
  <c r="K410" i="1" s="1"/>
  <c r="M410" i="1" s="1"/>
  <c r="K411" i="1" s="1"/>
  <c r="M411" i="1" s="1"/>
  <c r="K412" i="1" s="1"/>
  <c r="M412" i="1" s="1"/>
  <c r="K413" i="1" s="1"/>
  <c r="M413" i="1" s="1"/>
  <c r="K414" i="1" s="1"/>
  <c r="M414" i="1" s="1"/>
  <c r="K415" i="1" s="1"/>
  <c r="M415" i="1" s="1"/>
  <c r="K416" i="1" s="1"/>
  <c r="M416" i="1" s="1"/>
  <c r="K417" i="1" s="1"/>
  <c r="M417" i="1" s="1"/>
  <c r="K418" i="1" s="1"/>
  <c r="M418" i="1" s="1"/>
  <c r="K419" i="1" s="1"/>
  <c r="M419" i="1" s="1"/>
  <c r="K420" i="1" s="1"/>
  <c r="M420" i="1" s="1"/>
  <c r="K421" i="1" s="1"/>
  <c r="M421" i="1" s="1"/>
  <c r="K422" i="1" s="1"/>
  <c r="M422" i="1" s="1"/>
  <c r="K423" i="1" s="1"/>
  <c r="M423" i="1" s="1"/>
  <c r="K424" i="1" s="1"/>
  <c r="M424" i="1" s="1"/>
  <c r="K425" i="1" s="1"/>
  <c r="M425" i="1" s="1"/>
  <c r="K426" i="1" s="1"/>
  <c r="M426" i="1" s="1"/>
  <c r="K427" i="1" s="1"/>
  <c r="M427" i="1" s="1"/>
  <c r="K428" i="1" s="1"/>
  <c r="M428" i="1" s="1"/>
  <c r="K429" i="1" s="1"/>
  <c r="M429" i="1" s="1"/>
  <c r="K430" i="1" s="1"/>
  <c r="M430" i="1" s="1"/>
  <c r="K431" i="1" s="1"/>
  <c r="M431" i="1" s="1"/>
  <c r="K432" i="1" s="1"/>
  <c r="M432" i="1" s="1"/>
  <c r="K433" i="1" s="1"/>
  <c r="M433" i="1" s="1"/>
  <c r="K434" i="1" s="1"/>
  <c r="M434" i="1" s="1"/>
  <c r="K435" i="1" s="1"/>
  <c r="M435" i="1" s="1"/>
  <c r="K436" i="1" s="1"/>
  <c r="M436" i="1" s="1"/>
  <c r="K437" i="1" s="1"/>
  <c r="M437" i="1" s="1"/>
  <c r="K438" i="1" s="1"/>
  <c r="M438" i="1" s="1"/>
  <c r="K439" i="1" s="1"/>
  <c r="M439" i="1" s="1"/>
  <c r="K440" i="1" s="1"/>
  <c r="M440" i="1" s="1"/>
  <c r="K441" i="1" s="1"/>
  <c r="M441" i="1" s="1"/>
  <c r="K442" i="1" s="1"/>
  <c r="M442" i="1" s="1"/>
  <c r="K443" i="1" s="1"/>
  <c r="M443" i="1" s="1"/>
  <c r="K444" i="1" s="1"/>
  <c r="M444" i="1" s="1"/>
  <c r="K445" i="1" s="1"/>
  <c r="M445" i="1" s="1"/>
  <c r="K446" i="1" s="1"/>
  <c r="M446" i="1" s="1"/>
  <c r="K447" i="1" s="1"/>
  <c r="M447" i="1" s="1"/>
  <c r="K448" i="1" s="1"/>
  <c r="M448" i="1" s="1"/>
  <c r="K449" i="1" s="1"/>
  <c r="M449" i="1" s="1"/>
  <c r="K450" i="1" s="1"/>
  <c r="M450" i="1" s="1"/>
  <c r="K451" i="1" s="1"/>
  <c r="M451" i="1" s="1"/>
  <c r="K452" i="1" s="1"/>
  <c r="M452" i="1" s="1"/>
  <c r="K453" i="1" s="1"/>
  <c r="M453" i="1" s="1"/>
  <c r="K454" i="1" s="1"/>
  <c r="M454" i="1" s="1"/>
  <c r="K455" i="1" s="1"/>
  <c r="M455" i="1" s="1"/>
  <c r="K456" i="1" s="1"/>
  <c r="M456" i="1" s="1"/>
  <c r="K457" i="1" s="1"/>
  <c r="M457" i="1" s="1"/>
  <c r="K458" i="1" s="1"/>
  <c r="M458" i="1" s="1"/>
  <c r="K459" i="1" s="1"/>
  <c r="M459" i="1" s="1"/>
  <c r="K460" i="1" s="1"/>
  <c r="M460" i="1" s="1"/>
  <c r="K461" i="1" s="1"/>
  <c r="M461" i="1" s="1"/>
  <c r="K462" i="1" s="1"/>
  <c r="M462" i="1" s="1"/>
  <c r="K463" i="1" s="1"/>
  <c r="M463" i="1" s="1"/>
  <c r="K464" i="1" s="1"/>
  <c r="M464" i="1" s="1"/>
  <c r="K465" i="1" s="1"/>
  <c r="M465" i="1" s="1"/>
  <c r="K466" i="1" s="1"/>
  <c r="M466" i="1" s="1"/>
  <c r="K467" i="1" s="1"/>
  <c r="M467" i="1" s="1"/>
  <c r="K468" i="1" s="1"/>
  <c r="M468" i="1" s="1"/>
  <c r="K469" i="1" s="1"/>
  <c r="M469" i="1" s="1"/>
  <c r="K470" i="1" s="1"/>
  <c r="M470" i="1" s="1"/>
  <c r="K471" i="1" s="1"/>
  <c r="M471" i="1" s="1"/>
  <c r="K472" i="1" s="1"/>
  <c r="M472" i="1" s="1"/>
  <c r="K473" i="1" s="1"/>
  <c r="M473" i="1" s="1"/>
  <c r="K474" i="1" s="1"/>
  <c r="M474" i="1" s="1"/>
  <c r="K475" i="1" s="1"/>
  <c r="M475" i="1" s="1"/>
  <c r="K476" i="1" s="1"/>
  <c r="M476" i="1" s="1"/>
  <c r="K477" i="1" s="1"/>
  <c r="M477" i="1" s="1"/>
  <c r="K478" i="1" s="1"/>
  <c r="M478" i="1" s="1"/>
  <c r="K479" i="1" s="1"/>
  <c r="M479" i="1" s="1"/>
  <c r="K480" i="1" s="1"/>
  <c r="M480" i="1" s="1"/>
  <c r="K481" i="1" s="1"/>
  <c r="M481" i="1" s="1"/>
  <c r="K482" i="1" s="1"/>
  <c r="M482" i="1" s="1"/>
  <c r="K483" i="1" s="1"/>
  <c r="M483" i="1" s="1"/>
  <c r="K484" i="1" s="1"/>
  <c r="M484" i="1" s="1"/>
  <c r="K485" i="1" s="1"/>
  <c r="M485" i="1" s="1"/>
  <c r="K486" i="1" s="1"/>
  <c r="M486" i="1" s="1"/>
  <c r="K487" i="1" s="1"/>
  <c r="M487" i="1" s="1"/>
  <c r="K488" i="1" s="1"/>
  <c r="M488" i="1" s="1"/>
  <c r="K489" i="1" s="1"/>
  <c r="M489" i="1" s="1"/>
  <c r="K490" i="1" s="1"/>
  <c r="M490" i="1" s="1"/>
  <c r="K491" i="1" s="1"/>
  <c r="M491" i="1" s="1"/>
  <c r="K492" i="1" s="1"/>
  <c r="M492" i="1" s="1"/>
  <c r="K493" i="1" s="1"/>
  <c r="M493" i="1" s="1"/>
  <c r="K494" i="1" s="1"/>
  <c r="M494" i="1" s="1"/>
  <c r="K495" i="1" s="1"/>
  <c r="M495" i="1" s="1"/>
  <c r="K496" i="1" s="1"/>
  <c r="M496" i="1" s="1"/>
  <c r="K497" i="1" s="1"/>
  <c r="M497" i="1" s="1"/>
  <c r="K498" i="1" s="1"/>
  <c r="M498" i="1" s="1"/>
  <c r="K499" i="1" s="1"/>
  <c r="M499" i="1" s="1"/>
  <c r="K500" i="1" s="1"/>
  <c r="M500" i="1" s="1"/>
  <c r="G8" i="1" l="1"/>
  <c r="G18" i="1" s="1"/>
  <c r="F20" i="1"/>
  <c r="H28" i="1"/>
  <c r="N15" i="1"/>
  <c r="H36" i="1"/>
  <c r="H32" i="1"/>
  <c r="B31" i="1"/>
  <c r="AD2" i="1" s="1"/>
  <c r="AG3" i="1"/>
  <c r="I31" i="1"/>
  <c r="B35" i="1"/>
  <c r="AX2" i="1" s="1"/>
  <c r="BA3" i="1"/>
  <c r="I35" i="1"/>
  <c r="N51" i="1"/>
  <c r="N26" i="1"/>
  <c r="B30" i="1"/>
  <c r="Y2" i="1" s="1"/>
  <c r="AB3" i="1"/>
  <c r="I30" i="1"/>
  <c r="H31" i="1"/>
  <c r="B34" i="1"/>
  <c r="AS2" i="1" s="1"/>
  <c r="AV3" i="1"/>
  <c r="I34" i="1"/>
  <c r="H35" i="1"/>
  <c r="N40" i="1"/>
  <c r="N499" i="1"/>
  <c r="N495" i="1"/>
  <c r="N500" i="1"/>
  <c r="N494" i="1"/>
  <c r="N490" i="1"/>
  <c r="N493" i="1"/>
  <c r="N492" i="1"/>
  <c r="N491" i="1"/>
  <c r="N486" i="1"/>
  <c r="N482" i="1"/>
  <c r="N478" i="1"/>
  <c r="N474" i="1"/>
  <c r="N470" i="1"/>
  <c r="N497" i="1"/>
  <c r="N473" i="1"/>
  <c r="N472" i="1"/>
  <c r="N471" i="1"/>
  <c r="N469" i="1"/>
  <c r="N465" i="1"/>
  <c r="N461" i="1"/>
  <c r="N457" i="1"/>
  <c r="N498" i="1"/>
  <c r="N488" i="1"/>
  <c r="N481" i="1"/>
  <c r="N479" i="1"/>
  <c r="N460" i="1"/>
  <c r="N459" i="1"/>
  <c r="N458" i="1"/>
  <c r="N454" i="1"/>
  <c r="N496" i="1"/>
  <c r="N489" i="1"/>
  <c r="N485" i="1"/>
  <c r="N483" i="1"/>
  <c r="N476" i="1"/>
  <c r="N480" i="1"/>
  <c r="N463" i="1"/>
  <c r="N487" i="1"/>
  <c r="N484" i="1"/>
  <c r="N477" i="1"/>
  <c r="N456" i="1"/>
  <c r="N453" i="1"/>
  <c r="N452" i="1"/>
  <c r="N451" i="1"/>
  <c r="N468" i="1"/>
  <c r="N462" i="1"/>
  <c r="N450" i="1"/>
  <c r="N475" i="1"/>
  <c r="N466" i="1"/>
  <c r="N464" i="1"/>
  <c r="N455" i="1"/>
  <c r="N445" i="1"/>
  <c r="N441" i="1"/>
  <c r="N437" i="1"/>
  <c r="N433" i="1"/>
  <c r="N429" i="1"/>
  <c r="N448" i="1"/>
  <c r="N444" i="1"/>
  <c r="N440" i="1"/>
  <c r="N436" i="1"/>
  <c r="N432" i="1"/>
  <c r="N428" i="1"/>
  <c r="N467" i="1"/>
  <c r="N447" i="1"/>
  <c r="N443" i="1"/>
  <c r="N439" i="1"/>
  <c r="N435" i="1"/>
  <c r="N431" i="1"/>
  <c r="N427" i="1"/>
  <c r="N442" i="1"/>
  <c r="N425" i="1"/>
  <c r="N421" i="1"/>
  <c r="N417" i="1"/>
  <c r="N413" i="1"/>
  <c r="N409" i="1"/>
  <c r="N405" i="1"/>
  <c r="N401" i="1"/>
  <c r="N397" i="1"/>
  <c r="N393" i="1"/>
  <c r="N389" i="1"/>
  <c r="N385" i="1"/>
  <c r="N449" i="1"/>
  <c r="N438" i="1"/>
  <c r="N424" i="1"/>
  <c r="N420" i="1"/>
  <c r="N416" i="1"/>
  <c r="N412" i="1"/>
  <c r="N408" i="1"/>
  <c r="N404" i="1"/>
  <c r="N400" i="1"/>
  <c r="N396" i="1"/>
  <c r="N392" i="1"/>
  <c r="N388" i="1"/>
  <c r="N384" i="1"/>
  <c r="N434" i="1"/>
  <c r="N423" i="1"/>
  <c r="N419" i="1"/>
  <c r="N415" i="1"/>
  <c r="N411" i="1"/>
  <c r="N407" i="1"/>
  <c r="N403" i="1"/>
  <c r="N399" i="1"/>
  <c r="N395" i="1"/>
  <c r="N391" i="1"/>
  <c r="N387" i="1"/>
  <c r="N383" i="1"/>
  <c r="N446" i="1"/>
  <c r="N426" i="1"/>
  <c r="N410" i="1"/>
  <c r="N394" i="1"/>
  <c r="N379" i="1"/>
  <c r="N375" i="1"/>
  <c r="N371" i="1"/>
  <c r="N367" i="1"/>
  <c r="N363" i="1"/>
  <c r="N359" i="1"/>
  <c r="N355" i="1"/>
  <c r="N351" i="1"/>
  <c r="N347" i="1"/>
  <c r="N343" i="1"/>
  <c r="N430" i="1"/>
  <c r="N422" i="1"/>
  <c r="N406" i="1"/>
  <c r="N390" i="1"/>
  <c r="N378" i="1"/>
  <c r="N374" i="1"/>
  <c r="N370" i="1"/>
  <c r="N366" i="1"/>
  <c r="N362" i="1"/>
  <c r="N358" i="1"/>
  <c r="N354" i="1"/>
  <c r="N350" i="1"/>
  <c r="N346" i="1"/>
  <c r="N418" i="1"/>
  <c r="N402" i="1"/>
  <c r="N386" i="1"/>
  <c r="N381" i="1"/>
  <c r="N377" i="1"/>
  <c r="N373" i="1"/>
  <c r="N369" i="1"/>
  <c r="N365" i="1"/>
  <c r="N361" i="1"/>
  <c r="N357" i="1"/>
  <c r="N353" i="1"/>
  <c r="N349" i="1"/>
  <c r="N345" i="1"/>
  <c r="N382" i="1"/>
  <c r="N372" i="1"/>
  <c r="N356" i="1"/>
  <c r="N339" i="1"/>
  <c r="N335" i="1"/>
  <c r="N331" i="1"/>
  <c r="N327" i="1"/>
  <c r="N323" i="1"/>
  <c r="N319" i="1"/>
  <c r="N315" i="1"/>
  <c r="N311" i="1"/>
  <c r="N307" i="1"/>
  <c r="N368" i="1"/>
  <c r="N352" i="1"/>
  <c r="N342" i="1"/>
  <c r="N338" i="1"/>
  <c r="N334" i="1"/>
  <c r="N330" i="1"/>
  <c r="N326" i="1"/>
  <c r="N322" i="1"/>
  <c r="N318" i="1"/>
  <c r="N314" i="1"/>
  <c r="N310" i="1"/>
  <c r="N306" i="1"/>
  <c r="N414" i="1"/>
  <c r="N380" i="1"/>
  <c r="N364" i="1"/>
  <c r="N348" i="1"/>
  <c r="N341" i="1"/>
  <c r="N337" i="1"/>
  <c r="N333" i="1"/>
  <c r="N329" i="1"/>
  <c r="N325" i="1"/>
  <c r="N321" i="1"/>
  <c r="N317" i="1"/>
  <c r="N313" i="1"/>
  <c r="N309" i="1"/>
  <c r="N305" i="1"/>
  <c r="N398" i="1"/>
  <c r="N376" i="1"/>
  <c r="N328" i="1"/>
  <c r="N312" i="1"/>
  <c r="N303" i="1"/>
  <c r="N299" i="1"/>
  <c r="N295" i="1"/>
  <c r="N291" i="1"/>
  <c r="N287" i="1"/>
  <c r="N283" i="1"/>
  <c r="N279" i="1"/>
  <c r="N275" i="1"/>
  <c r="N271" i="1"/>
  <c r="N267" i="1"/>
  <c r="N263" i="1"/>
  <c r="N259" i="1"/>
  <c r="N255" i="1"/>
  <c r="N251" i="1"/>
  <c r="N247" i="1"/>
  <c r="N243" i="1"/>
  <c r="N239" i="1"/>
  <c r="N235" i="1"/>
  <c r="N231" i="1"/>
  <c r="N227" i="1"/>
  <c r="N223" i="1"/>
  <c r="N219" i="1"/>
  <c r="N215" i="1"/>
  <c r="N360" i="1"/>
  <c r="N340" i="1"/>
  <c r="N324" i="1"/>
  <c r="N308" i="1"/>
  <c r="N302" i="1"/>
  <c r="N298" i="1"/>
  <c r="N294" i="1"/>
  <c r="N290" i="1"/>
  <c r="N286" i="1"/>
  <c r="N282" i="1"/>
  <c r="N278" i="1"/>
  <c r="N274" i="1"/>
  <c r="N270" i="1"/>
  <c r="N266" i="1"/>
  <c r="N262" i="1"/>
  <c r="N258" i="1"/>
  <c r="N254" i="1"/>
  <c r="N250" i="1"/>
  <c r="N246" i="1"/>
  <c r="N242" i="1"/>
  <c r="N238" i="1"/>
  <c r="N234" i="1"/>
  <c r="N230" i="1"/>
  <c r="N226" i="1"/>
  <c r="N222" i="1"/>
  <c r="N218" i="1"/>
  <c r="N344" i="1"/>
  <c r="N336" i="1"/>
  <c r="N320" i="1"/>
  <c r="N301" i="1"/>
  <c r="N297" i="1"/>
  <c r="N293" i="1"/>
  <c r="N289" i="1"/>
  <c r="N285" i="1"/>
  <c r="N281" i="1"/>
  <c r="N277" i="1"/>
  <c r="N273" i="1"/>
  <c r="N269" i="1"/>
  <c r="N265" i="1"/>
  <c r="N261" i="1"/>
  <c r="N257" i="1"/>
  <c r="N253" i="1"/>
  <c r="N249" i="1"/>
  <c r="N245" i="1"/>
  <c r="N241" i="1"/>
  <c r="N237" i="1"/>
  <c r="N233" i="1"/>
  <c r="N229" i="1"/>
  <c r="N225" i="1"/>
  <c r="N221" i="1"/>
  <c r="N217" i="1"/>
  <c r="N292" i="1"/>
  <c r="N276" i="1"/>
  <c r="N260" i="1"/>
  <c r="N244" i="1"/>
  <c r="N228" i="1"/>
  <c r="N212" i="1"/>
  <c r="N208" i="1"/>
  <c r="N204" i="1"/>
  <c r="N200" i="1"/>
  <c r="N196" i="1"/>
  <c r="N192" i="1"/>
  <c r="N188" i="1"/>
  <c r="N184" i="1"/>
  <c r="N180" i="1"/>
  <c r="N176" i="1"/>
  <c r="N172" i="1"/>
  <c r="N168" i="1"/>
  <c r="N164" i="1"/>
  <c r="N160" i="1"/>
  <c r="N156" i="1"/>
  <c r="N152" i="1"/>
  <c r="N148" i="1"/>
  <c r="N144" i="1"/>
  <c r="N140" i="1"/>
  <c r="N304" i="1"/>
  <c r="N288" i="1"/>
  <c r="N272" i="1"/>
  <c r="N256" i="1"/>
  <c r="N240" i="1"/>
  <c r="N224" i="1"/>
  <c r="N211" i="1"/>
  <c r="N207" i="1"/>
  <c r="N203" i="1"/>
  <c r="N199" i="1"/>
  <c r="N195" i="1"/>
  <c r="N191" i="1"/>
  <c r="N187" i="1"/>
  <c r="N183" i="1"/>
  <c r="N179" i="1"/>
  <c r="N175" i="1"/>
  <c r="N171" i="1"/>
  <c r="N167" i="1"/>
  <c r="N163" i="1"/>
  <c r="N159" i="1"/>
  <c r="N155" i="1"/>
  <c r="N151" i="1"/>
  <c r="N147" i="1"/>
  <c r="N143" i="1"/>
  <c r="N139" i="1"/>
  <c r="N332" i="1"/>
  <c r="N300" i="1"/>
  <c r="N284" i="1"/>
  <c r="N268" i="1"/>
  <c r="N252" i="1"/>
  <c r="N236" i="1"/>
  <c r="N220" i="1"/>
  <c r="N214" i="1"/>
  <c r="N210" i="1"/>
  <c r="N206" i="1"/>
  <c r="N202" i="1"/>
  <c r="N198" i="1"/>
  <c r="N194" i="1"/>
  <c r="N190" i="1"/>
  <c r="N186" i="1"/>
  <c r="N182" i="1"/>
  <c r="N178" i="1"/>
  <c r="N174" i="1"/>
  <c r="N170" i="1"/>
  <c r="N166" i="1"/>
  <c r="N162" i="1"/>
  <c r="N158" i="1"/>
  <c r="N154" i="1"/>
  <c r="N150" i="1"/>
  <c r="N146" i="1"/>
  <c r="N142" i="1"/>
  <c r="N138" i="1"/>
  <c r="N316" i="1"/>
  <c r="N248" i="1"/>
  <c r="N209" i="1"/>
  <c r="N193" i="1"/>
  <c r="N177" i="1"/>
  <c r="N161" i="1"/>
  <c r="N145" i="1"/>
  <c r="N134" i="1"/>
  <c r="N130" i="1"/>
  <c r="N126" i="1"/>
  <c r="N122" i="1"/>
  <c r="N118" i="1"/>
  <c r="N114" i="1"/>
  <c r="N110" i="1"/>
  <c r="N106" i="1"/>
  <c r="N102" i="1"/>
  <c r="N98" i="1"/>
  <c r="N94" i="1"/>
  <c r="N90" i="1"/>
  <c r="N86" i="1"/>
  <c r="N82" i="1"/>
  <c r="N78" i="1"/>
  <c r="N74" i="1"/>
  <c r="N70" i="1"/>
  <c r="N66" i="1"/>
  <c r="N62" i="1"/>
  <c r="N58" i="1"/>
  <c r="N54" i="1"/>
  <c r="N50" i="1"/>
  <c r="N46" i="1"/>
  <c r="N42" i="1"/>
  <c r="N25" i="1"/>
  <c r="N22" i="1"/>
  <c r="N19" i="1"/>
  <c r="N16" i="1"/>
  <c r="N12" i="1"/>
  <c r="N8" i="1"/>
  <c r="N6" i="1"/>
  <c r="N9" i="1"/>
  <c r="N135" i="1"/>
  <c r="N123" i="1"/>
  <c r="N79" i="1"/>
  <c r="N75" i="1"/>
  <c r="N59" i="1"/>
  <c r="N296" i="1"/>
  <c r="N232" i="1"/>
  <c r="N205" i="1"/>
  <c r="N189" i="1"/>
  <c r="N173" i="1"/>
  <c r="N157" i="1"/>
  <c r="N141" i="1"/>
  <c r="N133" i="1"/>
  <c r="N129" i="1"/>
  <c r="N125" i="1"/>
  <c r="N121" i="1"/>
  <c r="N117" i="1"/>
  <c r="N113" i="1"/>
  <c r="N109" i="1"/>
  <c r="N105" i="1"/>
  <c r="N101" i="1"/>
  <c r="N97" i="1"/>
  <c r="N93" i="1"/>
  <c r="N89" i="1"/>
  <c r="N85" i="1"/>
  <c r="N81" i="1"/>
  <c r="N77" i="1"/>
  <c r="N73" i="1"/>
  <c r="N69" i="1"/>
  <c r="N65" i="1"/>
  <c r="N61" i="1"/>
  <c r="N57" i="1"/>
  <c r="N53" i="1"/>
  <c r="N49" i="1"/>
  <c r="N45" i="1"/>
  <c r="N41" i="1"/>
  <c r="N39" i="1"/>
  <c r="N24" i="1"/>
  <c r="N21" i="1"/>
  <c r="N18" i="1"/>
  <c r="N17" i="1"/>
  <c r="N13" i="1"/>
  <c r="N5" i="1"/>
  <c r="N149" i="1"/>
  <c r="N119" i="1"/>
  <c r="N111" i="1"/>
  <c r="N107" i="1"/>
  <c r="N95" i="1"/>
  <c r="N87" i="1"/>
  <c r="N280" i="1"/>
  <c r="N216" i="1"/>
  <c r="N201" i="1"/>
  <c r="N185" i="1"/>
  <c r="N169" i="1"/>
  <c r="N153" i="1"/>
  <c r="N137" i="1"/>
  <c r="N136" i="1"/>
  <c r="N132" i="1"/>
  <c r="N128" i="1"/>
  <c r="N124" i="1"/>
  <c r="N120" i="1"/>
  <c r="N116" i="1"/>
  <c r="N112" i="1"/>
  <c r="N108" i="1"/>
  <c r="N104" i="1"/>
  <c r="N100" i="1"/>
  <c r="N96" i="1"/>
  <c r="N92" i="1"/>
  <c r="N88" i="1"/>
  <c r="N84" i="1"/>
  <c r="N80" i="1"/>
  <c r="N76" i="1"/>
  <c r="N72" i="1"/>
  <c r="N68" i="1"/>
  <c r="N64" i="1"/>
  <c r="N60" i="1"/>
  <c r="N56" i="1"/>
  <c r="N52" i="1"/>
  <c r="N48" i="1"/>
  <c r="N44" i="1"/>
  <c r="N37" i="1"/>
  <c r="N36" i="1"/>
  <c r="N35" i="1"/>
  <c r="N34" i="1"/>
  <c r="N33" i="1"/>
  <c r="N32" i="1"/>
  <c r="N31" i="1"/>
  <c r="N30" i="1"/>
  <c r="N29" i="1"/>
  <c r="N28" i="1"/>
  <c r="N27" i="1"/>
  <c r="N23" i="1"/>
  <c r="N20" i="1"/>
  <c r="N14" i="1"/>
  <c r="N10" i="1"/>
  <c r="N4" i="1"/>
  <c r="N264" i="1"/>
  <c r="N213" i="1"/>
  <c r="N197" i="1"/>
  <c r="N181" i="1"/>
  <c r="N165" i="1"/>
  <c r="N131" i="1"/>
  <c r="N127" i="1"/>
  <c r="N115" i="1"/>
  <c r="N103" i="1"/>
  <c r="N99" i="1"/>
  <c r="N91" i="1"/>
  <c r="N83" i="1"/>
  <c r="N71" i="1"/>
  <c r="N67" i="1"/>
  <c r="N63" i="1"/>
  <c r="N7" i="1"/>
  <c r="B29" i="1"/>
  <c r="T2" i="1" s="1"/>
  <c r="I29" i="1"/>
  <c r="W3" i="1"/>
  <c r="H30" i="1"/>
  <c r="B33" i="1"/>
  <c r="AN2" i="1" s="1"/>
  <c r="I33" i="1"/>
  <c r="AQ3" i="1"/>
  <c r="H34" i="1"/>
  <c r="B37" i="1"/>
  <c r="BH2" i="1" s="1"/>
  <c r="I37" i="1"/>
  <c r="BK3" i="1"/>
  <c r="N38" i="1"/>
  <c r="N43" i="1"/>
  <c r="N11" i="1"/>
  <c r="B28" i="1"/>
  <c r="O2" i="1" s="1"/>
  <c r="I28" i="1"/>
  <c r="H29" i="1"/>
  <c r="B32" i="1"/>
  <c r="AI2" i="1" s="1"/>
  <c r="I32" i="1"/>
  <c r="H33" i="1"/>
  <c r="B36" i="1"/>
  <c r="BC2" i="1" s="1"/>
  <c r="I36" i="1"/>
  <c r="H37" i="1"/>
  <c r="N47" i="1"/>
  <c r="O4" i="1" l="1"/>
  <c r="L4" i="1" s="1"/>
  <c r="T4" i="1" l="1"/>
  <c r="S4" i="1" s="1"/>
  <c r="P4" i="1"/>
  <c r="Q4" i="1" s="1"/>
  <c r="R4" i="1" s="1"/>
  <c r="U4" i="1" l="1"/>
  <c r="V4" i="1" s="1"/>
  <c r="W4" i="1" s="1"/>
  <c r="Y4" i="1"/>
  <c r="Z4" i="1" s="1"/>
  <c r="O5" i="1"/>
  <c r="L5" i="1" s="1"/>
  <c r="AD4" i="1" l="1"/>
  <c r="AI4" i="1" s="1"/>
  <c r="AH4" i="1" s="1"/>
  <c r="X4" i="1"/>
  <c r="P5" i="1"/>
  <c r="Q5" i="1" s="1"/>
  <c r="R5" i="1" s="1"/>
  <c r="T5" i="1"/>
  <c r="AA4" i="1"/>
  <c r="AB4" i="1" s="1"/>
  <c r="AE4" i="1" l="1"/>
  <c r="AF4" i="1" s="1"/>
  <c r="AG4" i="1" s="1"/>
  <c r="AC4" i="1"/>
  <c r="AJ4" i="1"/>
  <c r="AK4" i="1" s="1"/>
  <c r="AL4" i="1" s="1"/>
  <c r="AN4" i="1"/>
  <c r="AO4" i="1" s="1"/>
  <c r="O6" i="1"/>
  <c r="U5" i="1"/>
  <c r="S5" i="1"/>
  <c r="Y5" i="1"/>
  <c r="X5" i="1" s="1"/>
  <c r="AD5" i="1" l="1"/>
  <c r="AC5" i="1" s="1"/>
  <c r="AM4" i="1"/>
  <c r="AP4" i="1"/>
  <c r="AQ4" i="1" s="1"/>
  <c r="AS4" i="1"/>
  <c r="AR4" i="1" s="1"/>
  <c r="Z5" i="1"/>
  <c r="AA5" i="1" s="1"/>
  <c r="AB5" i="1" s="1"/>
  <c r="V5" i="1"/>
  <c r="W5" i="1" s="1"/>
  <c r="L6" i="1"/>
  <c r="P6" i="1"/>
  <c r="AI5" i="1" l="1"/>
  <c r="AE5" i="1"/>
  <c r="AF5" i="1" s="1"/>
  <c r="AG5" i="1" s="1"/>
  <c r="AX4" i="1"/>
  <c r="AT4" i="1"/>
  <c r="AU4" i="1" s="1"/>
  <c r="AV4" i="1" s="1"/>
  <c r="AS5" i="1" s="1"/>
  <c r="AR5" i="1" s="1"/>
  <c r="T6" i="1"/>
  <c r="Y6" i="1" s="1"/>
  <c r="Z6" i="1" s="1"/>
  <c r="Q6" i="1"/>
  <c r="R6" i="1" s="1"/>
  <c r="AH5" i="1" l="1"/>
  <c r="AJ5" i="1"/>
  <c r="AK5" i="1" s="1"/>
  <c r="AL5" i="1" s="1"/>
  <c r="AN5" i="1"/>
  <c r="AD6" i="1"/>
  <c r="AE6" i="1" s="1"/>
  <c r="AF6" i="1" s="1"/>
  <c r="AG6" i="1" s="1"/>
  <c r="AW4" i="1"/>
  <c r="AY4" i="1"/>
  <c r="AZ4" i="1" s="1"/>
  <c r="BA4" i="1" s="1"/>
  <c r="AX5" i="1" s="1"/>
  <c r="AY5" i="1" s="1"/>
  <c r="AT5" i="1"/>
  <c r="AU5" i="1" s="1"/>
  <c r="AV5" i="1" s="1"/>
  <c r="BC4" i="1"/>
  <c r="U6" i="1"/>
  <c r="AA6" i="1"/>
  <c r="AB6" i="1" s="1"/>
  <c r="O7" i="1"/>
  <c r="L7" i="1" s="1"/>
  <c r="X6" i="1"/>
  <c r="S6" i="1"/>
  <c r="AI6" i="1" l="1"/>
  <c r="AH6" i="1" s="1"/>
  <c r="AM5" i="1"/>
  <c r="AO5" i="1"/>
  <c r="AP5" i="1" s="1"/>
  <c r="AQ5" i="1" s="1"/>
  <c r="AC6" i="1"/>
  <c r="BH4" i="1"/>
  <c r="BD4" i="1"/>
  <c r="BE4" i="1" s="1"/>
  <c r="BF4" i="1" s="1"/>
  <c r="BB4" i="1"/>
  <c r="AZ5" i="1"/>
  <c r="BA5" i="1" s="1"/>
  <c r="AX6" i="1" s="1"/>
  <c r="AY6" i="1" s="1"/>
  <c r="AW5" i="1"/>
  <c r="AS6" i="1"/>
  <c r="P7" i="1"/>
  <c r="Q7" i="1" s="1"/>
  <c r="R7" i="1" s="1"/>
  <c r="V6" i="1"/>
  <c r="W6" i="1" s="1"/>
  <c r="AN6" i="1" l="1"/>
  <c r="AM6" i="1" s="1"/>
  <c r="AJ6" i="1"/>
  <c r="AK6" i="1" s="1"/>
  <c r="AL6" i="1" s="1"/>
  <c r="BC5" i="1"/>
  <c r="BD5" i="1" s="1"/>
  <c r="BG4" i="1"/>
  <c r="BK4" i="1"/>
  <c r="BI4" i="1"/>
  <c r="BJ4" i="1" s="1"/>
  <c r="AW6" i="1"/>
  <c r="O8" i="1"/>
  <c r="L8" i="1" s="1"/>
  <c r="AT6" i="1"/>
  <c r="AU6" i="1" s="1"/>
  <c r="AV6" i="1" s="1"/>
  <c r="T7" i="1"/>
  <c r="AZ6" i="1"/>
  <c r="BA6" i="1" s="1"/>
  <c r="AR6" i="1"/>
  <c r="AO6" i="1" l="1"/>
  <c r="AP6" i="1" s="1"/>
  <c r="AQ6" i="1" s="1"/>
  <c r="S7" i="1"/>
  <c r="Y7" i="1"/>
  <c r="AD7" i="1" s="1"/>
  <c r="BH5" i="1"/>
  <c r="BI5" i="1" s="1"/>
  <c r="BB5" i="1"/>
  <c r="BE5" i="1"/>
  <c r="BF5" i="1" s="1"/>
  <c r="BC6" i="1" s="1"/>
  <c r="BB6" i="1" s="1"/>
  <c r="U7" i="1"/>
  <c r="V7" i="1" s="1"/>
  <c r="W7" i="1" s="1"/>
  <c r="AS7" i="1"/>
  <c r="AT7" i="1" s="1"/>
  <c r="P8" i="1"/>
  <c r="Q8" i="1" s="1"/>
  <c r="R8" i="1" s="1"/>
  <c r="AX7" i="1"/>
  <c r="AW7" i="1" s="1"/>
  <c r="AI7" i="1" l="1"/>
  <c r="AJ7" i="1" s="1"/>
  <c r="AK7" i="1" s="1"/>
  <c r="AL7" i="1" s="1"/>
  <c r="AE7" i="1"/>
  <c r="AF7" i="1" s="1"/>
  <c r="AG7" i="1" s="1"/>
  <c r="AC7" i="1"/>
  <c r="BG5" i="1"/>
  <c r="X7" i="1"/>
  <c r="Z7" i="1"/>
  <c r="AA7" i="1" s="1"/>
  <c r="AB7" i="1" s="1"/>
  <c r="BD6" i="1"/>
  <c r="BE6" i="1" s="1"/>
  <c r="BF6" i="1" s="1"/>
  <c r="BC7" i="1" s="1"/>
  <c r="BB7" i="1" s="1"/>
  <c r="BK5" i="1"/>
  <c r="BJ5" i="1"/>
  <c r="O9" i="1"/>
  <c r="L9" i="1" s="1"/>
  <c r="AY7" i="1"/>
  <c r="AZ7" i="1" s="1"/>
  <c r="BA7" i="1" s="1"/>
  <c r="AU7" i="1"/>
  <c r="AV7" i="1" s="1"/>
  <c r="T8" i="1"/>
  <c r="U8" i="1" s="1"/>
  <c r="AR7" i="1"/>
  <c r="AN7" i="1" l="1"/>
  <c r="AO7" i="1" s="1"/>
  <c r="AP7" i="1" s="1"/>
  <c r="AQ7" i="1" s="1"/>
  <c r="AH7" i="1"/>
  <c r="Y8" i="1"/>
  <c r="AD8" i="1" s="1"/>
  <c r="BH6" i="1"/>
  <c r="BG6" i="1" s="1"/>
  <c r="P9" i="1"/>
  <c r="Q9" i="1" s="1"/>
  <c r="R9" i="1" s="1"/>
  <c r="AS8" i="1"/>
  <c r="AT8" i="1" s="1"/>
  <c r="BD7" i="1"/>
  <c r="BE7" i="1" s="1"/>
  <c r="BF7" i="1" s="1"/>
  <c r="V8" i="1"/>
  <c r="W8" i="1" s="1"/>
  <c r="S8" i="1"/>
  <c r="AX8" i="1"/>
  <c r="AW8" i="1" s="1"/>
  <c r="AM7" i="1" l="1"/>
  <c r="AI8" i="1"/>
  <c r="AN8" i="1" s="1"/>
  <c r="AM8" i="1" s="1"/>
  <c r="AE8" i="1"/>
  <c r="AF8" i="1" s="1"/>
  <c r="AG8" i="1" s="1"/>
  <c r="AC8" i="1"/>
  <c r="X8" i="1"/>
  <c r="Z8" i="1"/>
  <c r="AA8" i="1" s="1"/>
  <c r="AB8" i="1" s="1"/>
  <c r="BK6" i="1"/>
  <c r="BI6" i="1"/>
  <c r="BJ6" i="1" s="1"/>
  <c r="T9" i="1"/>
  <c r="S9" i="1" s="1"/>
  <c r="O10" i="1"/>
  <c r="P10" i="1" s="1"/>
  <c r="BC8" i="1"/>
  <c r="AU8" i="1"/>
  <c r="AV8" i="1" s="1"/>
  <c r="AR8" i="1"/>
  <c r="AY8" i="1"/>
  <c r="AZ8" i="1" s="1"/>
  <c r="BA8" i="1" s="1"/>
  <c r="AH8" i="1" l="1"/>
  <c r="AJ8" i="1"/>
  <c r="AK8" i="1" s="1"/>
  <c r="AL8" i="1" s="1"/>
  <c r="Y9" i="1"/>
  <c r="AD9" i="1" s="1"/>
  <c r="BH7" i="1"/>
  <c r="BK7" i="1" s="1"/>
  <c r="L10" i="1"/>
  <c r="AS9" i="1"/>
  <c r="AR9" i="1" s="1"/>
  <c r="AX9" i="1"/>
  <c r="AY9" i="1" s="1"/>
  <c r="BD8" i="1"/>
  <c r="BE8" i="1" s="1"/>
  <c r="BF8" i="1" s="1"/>
  <c r="BB8" i="1"/>
  <c r="Q10" i="1"/>
  <c r="R10" i="1" s="1"/>
  <c r="U9" i="1"/>
  <c r="V9" i="1" s="1"/>
  <c r="W9" i="1" s="1"/>
  <c r="AO8" i="1"/>
  <c r="AP8" i="1" s="1"/>
  <c r="AQ8" i="1" s="1"/>
  <c r="AI9" i="1" l="1"/>
  <c r="AH9" i="1" s="1"/>
  <c r="AC9" i="1"/>
  <c r="AE9" i="1"/>
  <c r="AF9" i="1" s="1"/>
  <c r="AG9" i="1" s="1"/>
  <c r="X9" i="1"/>
  <c r="Z9" i="1"/>
  <c r="AA9" i="1" s="1"/>
  <c r="AB9" i="1" s="1"/>
  <c r="BH8" i="1"/>
  <c r="BG8" i="1" s="1"/>
  <c r="BG7" i="1"/>
  <c r="BI7" i="1"/>
  <c r="BJ7" i="1" s="1"/>
  <c r="BC9" i="1"/>
  <c r="BD9" i="1" s="1"/>
  <c r="T10" i="1"/>
  <c r="S10" i="1" s="1"/>
  <c r="AZ9" i="1"/>
  <c r="BA9" i="1" s="1"/>
  <c r="AW9" i="1"/>
  <c r="O11" i="1"/>
  <c r="P11" i="1" s="1"/>
  <c r="AT9" i="1"/>
  <c r="AU9" i="1" s="1"/>
  <c r="AV9" i="1" s="1"/>
  <c r="AN9" i="1" l="1"/>
  <c r="AM9" i="1" s="1"/>
  <c r="AJ9" i="1"/>
  <c r="AK9" i="1" s="1"/>
  <c r="AL9" i="1" s="1"/>
  <c r="Y10" i="1"/>
  <c r="AD10" i="1" s="1"/>
  <c r="BK8" i="1"/>
  <c r="BI8" i="1"/>
  <c r="BJ8" i="1" s="1"/>
  <c r="L11" i="1"/>
  <c r="U10" i="1"/>
  <c r="V10" i="1" s="1"/>
  <c r="W10" i="1" s="1"/>
  <c r="AS10" i="1"/>
  <c r="AT10" i="1" s="1"/>
  <c r="BB9" i="1"/>
  <c r="AX10" i="1"/>
  <c r="Q11" i="1"/>
  <c r="R11" i="1" s="1"/>
  <c r="BE9" i="1"/>
  <c r="BF9" i="1" s="1"/>
  <c r="AO9" i="1" l="1"/>
  <c r="AP9" i="1" s="1"/>
  <c r="AQ9" i="1" s="1"/>
  <c r="AI10" i="1"/>
  <c r="AJ10" i="1" s="1"/>
  <c r="AK10" i="1" s="1"/>
  <c r="AL10" i="1" s="1"/>
  <c r="AC10" i="1"/>
  <c r="AE10" i="1"/>
  <c r="AF10" i="1" s="1"/>
  <c r="AG10" i="1" s="1"/>
  <c r="Z10" i="1"/>
  <c r="AA10" i="1" s="1"/>
  <c r="AB10" i="1" s="1"/>
  <c r="X10" i="1"/>
  <c r="BH9" i="1"/>
  <c r="BG9" i="1" s="1"/>
  <c r="BC10" i="1"/>
  <c r="BB10" i="1" s="1"/>
  <c r="T11" i="1"/>
  <c r="S11" i="1" s="1"/>
  <c r="AY10" i="1"/>
  <c r="AZ10" i="1" s="1"/>
  <c r="BA10" i="1" s="1"/>
  <c r="AR10" i="1"/>
  <c r="O12" i="1"/>
  <c r="P12" i="1" s="1"/>
  <c r="AW10" i="1"/>
  <c r="AU10" i="1"/>
  <c r="AV10" i="1" s="1"/>
  <c r="AN10" i="1" l="1"/>
  <c r="AM10" i="1" s="1"/>
  <c r="AH10" i="1"/>
  <c r="Y11" i="1"/>
  <c r="AD11" i="1" s="1"/>
  <c r="BK9" i="1"/>
  <c r="BI9" i="1"/>
  <c r="BJ9" i="1" s="1"/>
  <c r="BD10" i="1"/>
  <c r="BE10" i="1" s="1"/>
  <c r="BF10" i="1" s="1"/>
  <c r="AX11" i="1"/>
  <c r="AS11" i="1"/>
  <c r="AR11" i="1" s="1"/>
  <c r="L12" i="1"/>
  <c r="U11" i="1"/>
  <c r="V11" i="1" s="1"/>
  <c r="W11" i="1" s="1"/>
  <c r="Q12" i="1"/>
  <c r="R12" i="1" s="1"/>
  <c r="AO10" i="1" l="1"/>
  <c r="AP10" i="1" s="1"/>
  <c r="AQ10" i="1" s="1"/>
  <c r="AI11" i="1"/>
  <c r="AC11" i="1"/>
  <c r="AE11" i="1"/>
  <c r="AF11" i="1" s="1"/>
  <c r="AG11" i="1" s="1"/>
  <c r="X11" i="1"/>
  <c r="Z11" i="1"/>
  <c r="AA11" i="1" s="1"/>
  <c r="AB11" i="1" s="1"/>
  <c r="BH10" i="1"/>
  <c r="BK10" i="1" s="1"/>
  <c r="T12" i="1"/>
  <c r="S12" i="1" s="1"/>
  <c r="BC11" i="1"/>
  <c r="BB11" i="1" s="1"/>
  <c r="AY11" i="1"/>
  <c r="AZ11" i="1" s="1"/>
  <c r="BA11" i="1" s="1"/>
  <c r="AW11" i="1"/>
  <c r="O13" i="1"/>
  <c r="L13" i="1" s="1"/>
  <c r="AT11" i="1"/>
  <c r="AU11" i="1" s="1"/>
  <c r="AV11" i="1" s="1"/>
  <c r="AN11" i="1" l="1"/>
  <c r="AM11" i="1" s="1"/>
  <c r="AJ11" i="1"/>
  <c r="AK11" i="1" s="1"/>
  <c r="AL11" i="1" s="1"/>
  <c r="AH11" i="1"/>
  <c r="Y12" i="1"/>
  <c r="Z12" i="1" s="1"/>
  <c r="AA12" i="1" s="1"/>
  <c r="AB12" i="1" s="1"/>
  <c r="BI10" i="1"/>
  <c r="BJ10" i="1" s="1"/>
  <c r="BG10" i="1"/>
  <c r="BH11" i="1"/>
  <c r="BG11" i="1" s="1"/>
  <c r="P13" i="1"/>
  <c r="Q13" i="1" s="1"/>
  <c r="R13" i="1" s="1"/>
  <c r="AS12" i="1"/>
  <c r="AR12" i="1" s="1"/>
  <c r="AX12" i="1"/>
  <c r="AW12" i="1" s="1"/>
  <c r="BD11" i="1"/>
  <c r="BE11" i="1" s="1"/>
  <c r="BF11" i="1" s="1"/>
  <c r="U12" i="1"/>
  <c r="V12" i="1" s="1"/>
  <c r="W12" i="1" s="1"/>
  <c r="AO11" i="1" l="1"/>
  <c r="AP11" i="1" s="1"/>
  <c r="AQ11" i="1" s="1"/>
  <c r="AD12" i="1"/>
  <c r="AI12" i="1" s="1"/>
  <c r="AH12" i="1" s="1"/>
  <c r="BK11" i="1"/>
  <c r="BH12" i="1" s="1"/>
  <c r="BG12" i="1" s="1"/>
  <c r="X12" i="1"/>
  <c r="BI11" i="1"/>
  <c r="BJ11" i="1" s="1"/>
  <c r="AY12" i="1"/>
  <c r="AZ12" i="1" s="1"/>
  <c r="BA12" i="1" s="1"/>
  <c r="T13" i="1"/>
  <c r="S13" i="1" s="1"/>
  <c r="BC12" i="1"/>
  <c r="O14" i="1"/>
  <c r="AT12" i="1"/>
  <c r="AU12" i="1" s="1"/>
  <c r="AV12" i="1" s="1"/>
  <c r="AN12" i="1" l="1"/>
  <c r="AM12" i="1" s="1"/>
  <c r="AJ12" i="1"/>
  <c r="AK12" i="1" s="1"/>
  <c r="AL12" i="1" s="1"/>
  <c r="AC12" i="1"/>
  <c r="AE12" i="1"/>
  <c r="AF12" i="1" s="1"/>
  <c r="AG12" i="1" s="1"/>
  <c r="BI12" i="1"/>
  <c r="BJ12" i="1" s="1"/>
  <c r="BK12" i="1"/>
  <c r="BH13" i="1" s="1"/>
  <c r="BG13" i="1" s="1"/>
  <c r="Y13" i="1"/>
  <c r="AS13" i="1"/>
  <c r="AR13" i="1" s="1"/>
  <c r="BD12" i="1"/>
  <c r="BE12" i="1" s="1"/>
  <c r="BF12" i="1" s="1"/>
  <c r="U13" i="1"/>
  <c r="V13" i="1" s="1"/>
  <c r="W13" i="1" s="1"/>
  <c r="AX13" i="1"/>
  <c r="L14" i="1"/>
  <c r="BB12" i="1"/>
  <c r="P14" i="1"/>
  <c r="Q14" i="1" s="1"/>
  <c r="R14" i="1" s="1"/>
  <c r="AO12" i="1" l="1"/>
  <c r="AP12" i="1" s="1"/>
  <c r="AQ12" i="1" s="1"/>
  <c r="AD13" i="1"/>
  <c r="AC13" i="1" s="1"/>
  <c r="X13" i="1"/>
  <c r="Z13" i="1"/>
  <c r="AA13" i="1" s="1"/>
  <c r="AB13" i="1" s="1"/>
  <c r="BI13" i="1"/>
  <c r="BJ13" i="1" s="1"/>
  <c r="BK13" i="1"/>
  <c r="BC13" i="1"/>
  <c r="BD13" i="1" s="1"/>
  <c r="O15" i="1"/>
  <c r="T14" i="1"/>
  <c r="AY13" i="1"/>
  <c r="AZ13" i="1" s="1"/>
  <c r="BA13" i="1" s="1"/>
  <c r="AW13" i="1"/>
  <c r="AT13" i="1"/>
  <c r="AU13" i="1" s="1"/>
  <c r="AV13" i="1" s="1"/>
  <c r="AI13" i="1" l="1"/>
  <c r="AE13" i="1"/>
  <c r="AF13" i="1" s="1"/>
  <c r="AG13" i="1" s="1"/>
  <c r="Y14" i="1"/>
  <c r="BH14" i="1"/>
  <c r="BK14" i="1" s="1"/>
  <c r="AX14" i="1"/>
  <c r="AW14" i="1" s="1"/>
  <c r="AS14" i="1"/>
  <c r="AT14" i="1" s="1"/>
  <c r="BB13" i="1"/>
  <c r="U14" i="1"/>
  <c r="V14" i="1" s="1"/>
  <c r="W14" i="1" s="1"/>
  <c r="S14" i="1"/>
  <c r="L15" i="1"/>
  <c r="P15" i="1"/>
  <c r="Q15" i="1" s="1"/>
  <c r="R15" i="1" s="1"/>
  <c r="BE13" i="1"/>
  <c r="BF13" i="1" s="1"/>
  <c r="AH13" i="1" l="1"/>
  <c r="AJ13" i="1"/>
  <c r="AK13" i="1" s="1"/>
  <c r="AL13" i="1" s="1"/>
  <c r="AN13" i="1"/>
  <c r="AD14" i="1"/>
  <c r="AC14" i="1" s="1"/>
  <c r="Z14" i="1"/>
  <c r="AA14" i="1" s="1"/>
  <c r="AB14" i="1" s="1"/>
  <c r="X14" i="1"/>
  <c r="BH15" i="1"/>
  <c r="BG15" i="1" s="1"/>
  <c r="BI14" i="1"/>
  <c r="BJ14" i="1" s="1"/>
  <c r="BG14" i="1"/>
  <c r="BC14" i="1"/>
  <c r="BB14" i="1" s="1"/>
  <c r="T15" i="1"/>
  <c r="S15" i="1" s="1"/>
  <c r="O16" i="1"/>
  <c r="P16" i="1" s="1"/>
  <c r="AU14" i="1"/>
  <c r="AV14" i="1" s="1"/>
  <c r="AR14" i="1"/>
  <c r="AY14" i="1"/>
  <c r="AZ14" i="1" s="1"/>
  <c r="BA14" i="1" s="1"/>
  <c r="AM13" i="1" l="1"/>
  <c r="AO13" i="1"/>
  <c r="AP13" i="1" s="1"/>
  <c r="AQ13" i="1" s="1"/>
  <c r="AI14" i="1"/>
  <c r="AJ14" i="1" s="1"/>
  <c r="AK14" i="1" s="1"/>
  <c r="AL14" i="1" s="1"/>
  <c r="AE14" i="1"/>
  <c r="AF14" i="1" s="1"/>
  <c r="AG14" i="1" s="1"/>
  <c r="Y15" i="1"/>
  <c r="X15" i="1" s="1"/>
  <c r="BK15" i="1"/>
  <c r="BI15" i="1"/>
  <c r="BJ15" i="1" s="1"/>
  <c r="AX15" i="1"/>
  <c r="AY15" i="1" s="1"/>
  <c r="AS15" i="1"/>
  <c r="AT15" i="1" s="1"/>
  <c r="Q16" i="1"/>
  <c r="R16" i="1" s="1"/>
  <c r="L16" i="1"/>
  <c r="U15" i="1"/>
  <c r="V15" i="1" s="1"/>
  <c r="W15" i="1" s="1"/>
  <c r="BD14" i="1"/>
  <c r="BE14" i="1" s="1"/>
  <c r="BF14" i="1" s="1"/>
  <c r="AH14" i="1" l="1"/>
  <c r="AN14" i="1"/>
  <c r="AM14" i="1" s="1"/>
  <c r="AD15" i="1"/>
  <c r="AC15" i="1" s="1"/>
  <c r="Z15" i="1"/>
  <c r="AA15" i="1" s="1"/>
  <c r="AB15" i="1" s="1"/>
  <c r="BH16" i="1"/>
  <c r="BI16" i="1" s="1"/>
  <c r="BC15" i="1"/>
  <c r="BB15" i="1" s="1"/>
  <c r="T16" i="1"/>
  <c r="S16" i="1" s="1"/>
  <c r="O17" i="1"/>
  <c r="P17" i="1" s="1"/>
  <c r="AU15" i="1"/>
  <c r="AV15" i="1" s="1"/>
  <c r="AZ15" i="1"/>
  <c r="BA15" i="1" s="1"/>
  <c r="AW15" i="1"/>
  <c r="AR15" i="1"/>
  <c r="AO14" i="1" l="1"/>
  <c r="AP14" i="1" s="1"/>
  <c r="AQ14" i="1" s="1"/>
  <c r="AI15" i="1"/>
  <c r="AE15" i="1"/>
  <c r="AF15" i="1" s="1"/>
  <c r="AG15" i="1" s="1"/>
  <c r="Y16" i="1"/>
  <c r="X16" i="1" s="1"/>
  <c r="BG16" i="1"/>
  <c r="BJ16" i="1"/>
  <c r="BK16" i="1"/>
  <c r="AS16" i="1"/>
  <c r="Q17" i="1"/>
  <c r="R17" i="1" s="1"/>
  <c r="AX16" i="1"/>
  <c r="AY16" i="1" s="1"/>
  <c r="L17" i="1"/>
  <c r="U16" i="1"/>
  <c r="V16" i="1" s="1"/>
  <c r="W16" i="1" s="1"/>
  <c r="BD15" i="1"/>
  <c r="BE15" i="1" s="1"/>
  <c r="BF15" i="1" s="1"/>
  <c r="AH15" i="1" l="1"/>
  <c r="AJ15" i="1"/>
  <c r="AK15" i="1" s="1"/>
  <c r="AL15" i="1" s="1"/>
  <c r="AN15" i="1"/>
  <c r="AD16" i="1"/>
  <c r="AC16" i="1" s="1"/>
  <c r="Z16" i="1"/>
  <c r="AA16" i="1" s="1"/>
  <c r="AB16" i="1" s="1"/>
  <c r="BH17" i="1"/>
  <c r="BG17" i="1" s="1"/>
  <c r="AW16" i="1"/>
  <c r="BC16" i="1"/>
  <c r="BB16" i="1" s="1"/>
  <c r="O18" i="1"/>
  <c r="L18" i="1" s="1"/>
  <c r="AT16" i="1"/>
  <c r="AU16" i="1" s="1"/>
  <c r="AV16" i="1" s="1"/>
  <c r="AZ16" i="1"/>
  <c r="BA16" i="1" s="1"/>
  <c r="AR16" i="1"/>
  <c r="T17" i="1"/>
  <c r="U17" i="1" s="1"/>
  <c r="AO15" i="1" l="1"/>
  <c r="AP15" i="1" s="1"/>
  <c r="AQ15" i="1" s="1"/>
  <c r="AM15" i="1"/>
  <c r="AI16" i="1"/>
  <c r="AJ16" i="1" s="1"/>
  <c r="AK16" i="1" s="1"/>
  <c r="AL16" i="1" s="1"/>
  <c r="BK17" i="1"/>
  <c r="BH18" i="1" s="1"/>
  <c r="BG18" i="1" s="1"/>
  <c r="AE16" i="1"/>
  <c r="AF16" i="1" s="1"/>
  <c r="AG16" i="1" s="1"/>
  <c r="Y17" i="1"/>
  <c r="BI17" i="1"/>
  <c r="BJ17" i="1" s="1"/>
  <c r="P18" i="1"/>
  <c r="Q18" i="1" s="1"/>
  <c r="R18" i="1" s="1"/>
  <c r="S17" i="1"/>
  <c r="BD16" i="1"/>
  <c r="BE16" i="1" s="1"/>
  <c r="BF16" i="1" s="1"/>
  <c r="AS17" i="1"/>
  <c r="AR17" i="1" s="1"/>
  <c r="AX17" i="1"/>
  <c r="AW17" i="1" s="1"/>
  <c r="V17" i="1"/>
  <c r="W17" i="1" s="1"/>
  <c r="AH16" i="1" l="1"/>
  <c r="AN16" i="1"/>
  <c r="AD17" i="1"/>
  <c r="AC17" i="1" s="1"/>
  <c r="X17" i="1"/>
  <c r="Z17" i="1"/>
  <c r="AA17" i="1" s="1"/>
  <c r="AB17" i="1" s="1"/>
  <c r="BI18" i="1"/>
  <c r="BJ18" i="1" s="1"/>
  <c r="BK18" i="1"/>
  <c r="BC17" i="1"/>
  <c r="BB17" i="1" s="1"/>
  <c r="O19" i="1"/>
  <c r="T18" i="1"/>
  <c r="S18" i="1" s="1"/>
  <c r="AY17" i="1"/>
  <c r="AZ17" i="1" s="1"/>
  <c r="BA17" i="1" s="1"/>
  <c r="AT17" i="1"/>
  <c r="AU17" i="1" s="1"/>
  <c r="AV17" i="1" s="1"/>
  <c r="AM16" i="1" l="1"/>
  <c r="AO16" i="1"/>
  <c r="AP16" i="1" s="1"/>
  <c r="AQ16" i="1" s="1"/>
  <c r="AI17" i="1"/>
  <c r="AE17" i="1"/>
  <c r="AF17" i="1" s="1"/>
  <c r="AG17" i="1" s="1"/>
  <c r="Y18" i="1"/>
  <c r="BH19" i="1"/>
  <c r="BI19" i="1" s="1"/>
  <c r="BJ19" i="1" s="1"/>
  <c r="AS18" i="1"/>
  <c r="AR18" i="1" s="1"/>
  <c r="AX18" i="1"/>
  <c r="AW18" i="1" s="1"/>
  <c r="BD17" i="1"/>
  <c r="BE17" i="1" s="1"/>
  <c r="BF17" i="1" s="1"/>
  <c r="L19" i="1"/>
  <c r="U18" i="1"/>
  <c r="V18" i="1" s="1"/>
  <c r="W18" i="1" s="1"/>
  <c r="P19" i="1"/>
  <c r="Q19" i="1" s="1"/>
  <c r="R19" i="1" s="1"/>
  <c r="AN17" i="1" l="1"/>
  <c r="AM17" i="1" s="1"/>
  <c r="AH17" i="1"/>
  <c r="AJ17" i="1"/>
  <c r="AK17" i="1" s="1"/>
  <c r="AL17" i="1" s="1"/>
  <c r="BK19" i="1"/>
  <c r="BH20" i="1" s="1"/>
  <c r="BG20" i="1" s="1"/>
  <c r="AD18" i="1"/>
  <c r="AC18" i="1" s="1"/>
  <c r="X18" i="1"/>
  <c r="Z18" i="1"/>
  <c r="AA18" i="1" s="1"/>
  <c r="AB18" i="1" s="1"/>
  <c r="BG19" i="1"/>
  <c r="T19" i="1"/>
  <c r="S19" i="1" s="1"/>
  <c r="O20" i="1"/>
  <c r="BC18" i="1"/>
  <c r="AY18" i="1"/>
  <c r="AZ18" i="1" s="1"/>
  <c r="BA18" i="1" s="1"/>
  <c r="AT18" i="1"/>
  <c r="AU18" i="1" s="1"/>
  <c r="AV18" i="1" s="1"/>
  <c r="AO17" i="1" l="1"/>
  <c r="AP17" i="1" s="1"/>
  <c r="AQ17" i="1" s="1"/>
  <c r="AI18" i="1"/>
  <c r="AJ18" i="1" s="1"/>
  <c r="AK18" i="1" s="1"/>
  <c r="AL18" i="1" s="1"/>
  <c r="AE18" i="1"/>
  <c r="AF18" i="1" s="1"/>
  <c r="AG18" i="1" s="1"/>
  <c r="Y19" i="1"/>
  <c r="BK20" i="1"/>
  <c r="BH21" i="1" s="1"/>
  <c r="BI21" i="1" s="1"/>
  <c r="BI20" i="1"/>
  <c r="BJ20" i="1" s="1"/>
  <c r="AS19" i="1"/>
  <c r="AR19" i="1" s="1"/>
  <c r="AX19" i="1"/>
  <c r="AY19" i="1" s="1"/>
  <c r="L20" i="1"/>
  <c r="BD18" i="1"/>
  <c r="BE18" i="1" s="1"/>
  <c r="BF18" i="1" s="1"/>
  <c r="P20" i="1"/>
  <c r="Q20" i="1" s="1"/>
  <c r="R20" i="1" s="1"/>
  <c r="BB18" i="1"/>
  <c r="U19" i="1"/>
  <c r="V19" i="1" s="1"/>
  <c r="W19" i="1" s="1"/>
  <c r="AH18" i="1" l="1"/>
  <c r="AN18" i="1"/>
  <c r="AD19" i="1"/>
  <c r="AC19" i="1" s="1"/>
  <c r="X19" i="1"/>
  <c r="Z19" i="1"/>
  <c r="AA19" i="1" s="1"/>
  <c r="AB19" i="1" s="1"/>
  <c r="BK21" i="1"/>
  <c r="BG21" i="1"/>
  <c r="BJ21" i="1"/>
  <c r="AW19" i="1"/>
  <c r="O21" i="1"/>
  <c r="P21" i="1" s="1"/>
  <c r="T20" i="1"/>
  <c r="S20" i="1" s="1"/>
  <c r="BC19" i="1"/>
  <c r="BB19" i="1" s="1"/>
  <c r="AZ19" i="1"/>
  <c r="BA19" i="1" s="1"/>
  <c r="AT19" i="1"/>
  <c r="AU19" i="1" s="1"/>
  <c r="AV19" i="1" s="1"/>
  <c r="AI19" i="1" l="1"/>
  <c r="AJ19" i="1" s="1"/>
  <c r="AK19" i="1" s="1"/>
  <c r="AL19" i="1" s="1"/>
  <c r="AM18" i="1"/>
  <c r="AO18" i="1"/>
  <c r="AP18" i="1" s="1"/>
  <c r="AQ18" i="1" s="1"/>
  <c r="AE19" i="1"/>
  <c r="AF19" i="1" s="1"/>
  <c r="AG19" i="1" s="1"/>
  <c r="Y20" i="1"/>
  <c r="BH22" i="1"/>
  <c r="BK22" i="1" s="1"/>
  <c r="L21" i="1"/>
  <c r="BD19" i="1"/>
  <c r="BE19" i="1" s="1"/>
  <c r="BF19" i="1" s="1"/>
  <c r="U20" i="1"/>
  <c r="V20" i="1" s="1"/>
  <c r="W20" i="1" s="1"/>
  <c r="AS20" i="1"/>
  <c r="AX20" i="1"/>
  <c r="AW20" i="1" s="1"/>
  <c r="Q21" i="1"/>
  <c r="R21" i="1" s="1"/>
  <c r="AN19" i="1" l="1"/>
  <c r="AM19" i="1" s="1"/>
  <c r="AH19" i="1"/>
  <c r="AD20" i="1"/>
  <c r="AC20" i="1" s="1"/>
  <c r="Z20" i="1"/>
  <c r="AA20" i="1" s="1"/>
  <c r="AB20" i="1" s="1"/>
  <c r="X20" i="1"/>
  <c r="BH23" i="1"/>
  <c r="BK23" i="1" s="1"/>
  <c r="BG22" i="1"/>
  <c r="BI22" i="1"/>
  <c r="BJ22" i="1" s="1"/>
  <c r="T21" i="1"/>
  <c r="AT20" i="1"/>
  <c r="AU20" i="1" s="1"/>
  <c r="AV20" i="1" s="1"/>
  <c r="BC20" i="1"/>
  <c r="BB20" i="1" s="1"/>
  <c r="AR20" i="1"/>
  <c r="O22" i="1"/>
  <c r="P22" i="1" s="1"/>
  <c r="AY20" i="1"/>
  <c r="AZ20" i="1" s="1"/>
  <c r="BA20" i="1" s="1"/>
  <c r="AO19" i="1" l="1"/>
  <c r="AP19" i="1" s="1"/>
  <c r="AQ19" i="1" s="1"/>
  <c r="AI20" i="1"/>
  <c r="Y21" i="1"/>
  <c r="Z21" i="1" s="1"/>
  <c r="AA21" i="1" s="1"/>
  <c r="AB21" i="1" s="1"/>
  <c r="AE20" i="1"/>
  <c r="AF20" i="1" s="1"/>
  <c r="AG20" i="1" s="1"/>
  <c r="BG23" i="1"/>
  <c r="BI23" i="1"/>
  <c r="BJ23" i="1" s="1"/>
  <c r="BH24" i="1"/>
  <c r="BK24" i="1" s="1"/>
  <c r="L22" i="1"/>
  <c r="AX21" i="1"/>
  <c r="AW21" i="1" s="1"/>
  <c r="AS21" i="1"/>
  <c r="AR21" i="1" s="1"/>
  <c r="U21" i="1"/>
  <c r="V21" i="1" s="1"/>
  <c r="W21" i="1" s="1"/>
  <c r="S21" i="1"/>
  <c r="Q22" i="1"/>
  <c r="R22" i="1" s="1"/>
  <c r="BD20" i="1"/>
  <c r="BE20" i="1" s="1"/>
  <c r="BF20" i="1" s="1"/>
  <c r="AH20" i="1" l="1"/>
  <c r="AJ20" i="1"/>
  <c r="AK20" i="1" s="1"/>
  <c r="AL20" i="1" s="1"/>
  <c r="AN20" i="1"/>
  <c r="AO20" i="1" s="1"/>
  <c r="X21" i="1"/>
  <c r="AD21" i="1"/>
  <c r="AE21" i="1" s="1"/>
  <c r="AF21" i="1" s="1"/>
  <c r="AG21" i="1" s="1"/>
  <c r="BH25" i="1"/>
  <c r="BK25" i="1" s="1"/>
  <c r="BI24" i="1"/>
  <c r="BJ24" i="1" s="1"/>
  <c r="BG24" i="1"/>
  <c r="BC21" i="1"/>
  <c r="BB21" i="1" s="1"/>
  <c r="T22" i="1"/>
  <c r="O23" i="1"/>
  <c r="AT21" i="1"/>
  <c r="AU21" i="1" s="1"/>
  <c r="AV21" i="1" s="1"/>
  <c r="AY21" i="1"/>
  <c r="AZ21" i="1" s="1"/>
  <c r="BA21" i="1" s="1"/>
  <c r="AP20" i="1" l="1"/>
  <c r="AQ20" i="1" s="1"/>
  <c r="AM20" i="1"/>
  <c r="AI21" i="1"/>
  <c r="AH21" i="1" s="1"/>
  <c r="AC21" i="1"/>
  <c r="S22" i="1"/>
  <c r="Y22" i="1"/>
  <c r="AD22" i="1" s="1"/>
  <c r="BI25" i="1"/>
  <c r="BJ25" i="1" s="1"/>
  <c r="BG25" i="1"/>
  <c r="BD21" i="1"/>
  <c r="BE21" i="1" s="1"/>
  <c r="BF21" i="1" s="1"/>
  <c r="BH26" i="1"/>
  <c r="BG26" i="1" s="1"/>
  <c r="AX22" i="1"/>
  <c r="AY22" i="1" s="1"/>
  <c r="AS22" i="1"/>
  <c r="AR22" i="1" s="1"/>
  <c r="L23" i="1"/>
  <c r="P23" i="1"/>
  <c r="Q23" i="1" s="1"/>
  <c r="R23" i="1" s="1"/>
  <c r="U22" i="1"/>
  <c r="V22" i="1" s="1"/>
  <c r="W22" i="1" s="1"/>
  <c r="AJ21" i="1" l="1"/>
  <c r="AK21" i="1" s="1"/>
  <c r="AL21" i="1" s="1"/>
  <c r="AN21" i="1"/>
  <c r="AC22" i="1"/>
  <c r="AE22" i="1"/>
  <c r="AF22" i="1" s="1"/>
  <c r="AG22" i="1" s="1"/>
  <c r="BK26" i="1"/>
  <c r="BH27" i="1" s="1"/>
  <c r="Z22" i="1"/>
  <c r="AA22" i="1" s="1"/>
  <c r="AB22" i="1" s="1"/>
  <c r="X22" i="1"/>
  <c r="BI26" i="1"/>
  <c r="BJ26" i="1" s="1"/>
  <c r="AW22" i="1"/>
  <c r="T23" i="1"/>
  <c r="S23" i="1" s="1"/>
  <c r="O24" i="1"/>
  <c r="P24" i="1" s="1"/>
  <c r="BC22" i="1"/>
  <c r="AT22" i="1"/>
  <c r="AU22" i="1" s="1"/>
  <c r="AV22" i="1" s="1"/>
  <c r="AZ22" i="1"/>
  <c r="BA22" i="1" s="1"/>
  <c r="AI22" i="1" l="1"/>
  <c r="AH22" i="1" s="1"/>
  <c r="AO21" i="1"/>
  <c r="AP21" i="1" s="1"/>
  <c r="AQ21" i="1" s="1"/>
  <c r="AM21" i="1"/>
  <c r="U23" i="1"/>
  <c r="V23" i="1" s="1"/>
  <c r="W23" i="1" s="1"/>
  <c r="Y23" i="1"/>
  <c r="Z23" i="1" s="1"/>
  <c r="BK27" i="1"/>
  <c r="BH28" i="1" s="1"/>
  <c r="BG28" i="1" s="1"/>
  <c r="BG27" i="1"/>
  <c r="BI27" i="1"/>
  <c r="BJ27" i="1" s="1"/>
  <c r="L24" i="1"/>
  <c r="AS23" i="1"/>
  <c r="AR23" i="1" s="1"/>
  <c r="AX23" i="1"/>
  <c r="BD22" i="1"/>
  <c r="BE22" i="1" s="1"/>
  <c r="BF22" i="1" s="1"/>
  <c r="BB22" i="1"/>
  <c r="Q24" i="1"/>
  <c r="R24" i="1" s="1"/>
  <c r="AN22" i="1" l="1"/>
  <c r="AM22" i="1" s="1"/>
  <c r="AJ22" i="1"/>
  <c r="AK22" i="1" s="1"/>
  <c r="AL22" i="1" s="1"/>
  <c r="AA23" i="1"/>
  <c r="AB23" i="1" s="1"/>
  <c r="AD23" i="1"/>
  <c r="X23" i="1"/>
  <c r="BK28" i="1"/>
  <c r="BH29" i="1" s="1"/>
  <c r="BK29" i="1" s="1"/>
  <c r="BI28" i="1"/>
  <c r="BJ28" i="1" s="1"/>
  <c r="BC23" i="1"/>
  <c r="BB23" i="1" s="1"/>
  <c r="AT23" i="1"/>
  <c r="AU23" i="1" s="1"/>
  <c r="AV23" i="1" s="1"/>
  <c r="O25" i="1"/>
  <c r="P25" i="1" s="1"/>
  <c r="AY23" i="1"/>
  <c r="AZ23" i="1" s="1"/>
  <c r="BA23" i="1" s="1"/>
  <c r="T24" i="1"/>
  <c r="S24" i="1" s="1"/>
  <c r="AW23" i="1"/>
  <c r="AI23" i="1" l="1"/>
  <c r="AH23" i="1" s="1"/>
  <c r="AO22" i="1"/>
  <c r="AP22" i="1" s="1"/>
  <c r="AQ22" i="1" s="1"/>
  <c r="AC23" i="1"/>
  <c r="AE23" i="1"/>
  <c r="AF23" i="1" s="1"/>
  <c r="AG23" i="1" s="1"/>
  <c r="BG29" i="1"/>
  <c r="Y24" i="1"/>
  <c r="BI29" i="1"/>
  <c r="BJ29" i="1" s="1"/>
  <c r="BH30" i="1"/>
  <c r="BK30" i="1" s="1"/>
  <c r="L25" i="1"/>
  <c r="AX24" i="1"/>
  <c r="AY24" i="1" s="1"/>
  <c r="AS24" i="1"/>
  <c r="AT24" i="1" s="1"/>
  <c r="U24" i="1"/>
  <c r="V24" i="1" s="1"/>
  <c r="W24" i="1" s="1"/>
  <c r="Q25" i="1"/>
  <c r="R25" i="1" s="1"/>
  <c r="BD23" i="1"/>
  <c r="BE23" i="1" s="1"/>
  <c r="BF23" i="1" s="1"/>
  <c r="AN23" i="1" l="1"/>
  <c r="AJ23" i="1"/>
  <c r="AK23" i="1" s="1"/>
  <c r="AL23" i="1" s="1"/>
  <c r="AD24" i="1"/>
  <c r="AC24" i="1" s="1"/>
  <c r="Z24" i="1"/>
  <c r="AA24" i="1" s="1"/>
  <c r="AB24" i="1" s="1"/>
  <c r="X24" i="1"/>
  <c r="BI30" i="1"/>
  <c r="BJ30" i="1" s="1"/>
  <c r="BH31" i="1"/>
  <c r="BI31" i="1" s="1"/>
  <c r="BJ31" i="1" s="1"/>
  <c r="BG30" i="1"/>
  <c r="BC24" i="1"/>
  <c r="BB24" i="1" s="1"/>
  <c r="T25" i="1"/>
  <c r="S25" i="1" s="1"/>
  <c r="O26" i="1"/>
  <c r="L26" i="1" s="1"/>
  <c r="AU24" i="1"/>
  <c r="AV24" i="1" s="1"/>
  <c r="AZ24" i="1"/>
  <c r="BA24" i="1" s="1"/>
  <c r="AR24" i="1"/>
  <c r="AW24" i="1"/>
  <c r="AO23" i="1" l="1"/>
  <c r="AP23" i="1" s="1"/>
  <c r="AQ23" i="1" s="1"/>
  <c r="AI24" i="1"/>
  <c r="AH24" i="1" s="1"/>
  <c r="AM23" i="1"/>
  <c r="AE24" i="1"/>
  <c r="AF24" i="1" s="1"/>
  <c r="AG24" i="1" s="1"/>
  <c r="BG31" i="1"/>
  <c r="Y25" i="1"/>
  <c r="Z25" i="1" s="1"/>
  <c r="AA25" i="1" s="1"/>
  <c r="AB25" i="1" s="1"/>
  <c r="BK31" i="1"/>
  <c r="BD24" i="1"/>
  <c r="BE24" i="1" s="1"/>
  <c r="BF24" i="1" s="1"/>
  <c r="AS25" i="1"/>
  <c r="AR25" i="1" s="1"/>
  <c r="AX25" i="1"/>
  <c r="P26" i="1"/>
  <c r="Q26" i="1" s="1"/>
  <c r="R26" i="1" s="1"/>
  <c r="U25" i="1"/>
  <c r="V25" i="1" s="1"/>
  <c r="W25" i="1" s="1"/>
  <c r="AN24" i="1" l="1"/>
  <c r="AJ24" i="1"/>
  <c r="AK24" i="1" s="1"/>
  <c r="AL24" i="1" s="1"/>
  <c r="AD25" i="1"/>
  <c r="AC25" i="1" s="1"/>
  <c r="X25" i="1"/>
  <c r="BH32" i="1"/>
  <c r="BG32" i="1" s="1"/>
  <c r="O27" i="1"/>
  <c r="T26" i="1"/>
  <c r="BC25" i="1"/>
  <c r="BB25" i="1" s="1"/>
  <c r="AY25" i="1"/>
  <c r="AZ25" i="1" s="1"/>
  <c r="BA25" i="1" s="1"/>
  <c r="AW25" i="1"/>
  <c r="AT25" i="1"/>
  <c r="AU25" i="1" s="1"/>
  <c r="AV25" i="1" s="1"/>
  <c r="AI25" i="1" l="1"/>
  <c r="AH25" i="1" s="1"/>
  <c r="AO24" i="1"/>
  <c r="AP24" i="1" s="1"/>
  <c r="AQ24" i="1" s="1"/>
  <c r="AM24" i="1"/>
  <c r="AE25" i="1"/>
  <c r="AF25" i="1" s="1"/>
  <c r="AG25" i="1" s="1"/>
  <c r="S26" i="1"/>
  <c r="Y26" i="1"/>
  <c r="BI32" i="1"/>
  <c r="BJ32" i="1" s="1"/>
  <c r="BK32" i="1"/>
  <c r="AX26" i="1"/>
  <c r="AS26" i="1"/>
  <c r="AR26" i="1" s="1"/>
  <c r="L27" i="1"/>
  <c r="BD25" i="1"/>
  <c r="BE25" i="1" s="1"/>
  <c r="BF25" i="1" s="1"/>
  <c r="U26" i="1"/>
  <c r="V26" i="1" s="1"/>
  <c r="W26" i="1" s="1"/>
  <c r="P27" i="1"/>
  <c r="Q27" i="1" s="1"/>
  <c r="R27" i="1" s="1"/>
  <c r="AN25" i="1" l="1"/>
  <c r="AO25" i="1" s="1"/>
  <c r="AP25" i="1" s="1"/>
  <c r="AQ25" i="1" s="1"/>
  <c r="AJ25" i="1"/>
  <c r="AK25" i="1" s="1"/>
  <c r="AL25" i="1" s="1"/>
  <c r="AD26" i="1"/>
  <c r="AC26" i="1" s="1"/>
  <c r="X26" i="1"/>
  <c r="Z26" i="1"/>
  <c r="AA26" i="1" s="1"/>
  <c r="AB26" i="1" s="1"/>
  <c r="AT26" i="1"/>
  <c r="AU26" i="1" s="1"/>
  <c r="AV26" i="1" s="1"/>
  <c r="BH33" i="1"/>
  <c r="BG33" i="1" s="1"/>
  <c r="T27" i="1"/>
  <c r="S27" i="1" s="1"/>
  <c r="O28" i="1"/>
  <c r="BC26" i="1"/>
  <c r="BB26" i="1" s="1"/>
  <c r="AY26" i="1"/>
  <c r="AZ26" i="1" s="1"/>
  <c r="BA26" i="1" s="1"/>
  <c r="AW26" i="1"/>
  <c r="AM25" i="1" l="1"/>
  <c r="AI26" i="1"/>
  <c r="AH26" i="1" s="1"/>
  <c r="AE26" i="1"/>
  <c r="AF26" i="1" s="1"/>
  <c r="AG26" i="1" s="1"/>
  <c r="Y27" i="1"/>
  <c r="X27" i="1" s="1"/>
  <c r="BK33" i="1"/>
  <c r="BH34" i="1" s="1"/>
  <c r="BK34" i="1" s="1"/>
  <c r="BI33" i="1"/>
  <c r="BJ33" i="1" s="1"/>
  <c r="U27" i="1"/>
  <c r="V27" i="1" s="1"/>
  <c r="W27" i="1" s="1"/>
  <c r="AX27" i="1"/>
  <c r="AW27" i="1" s="1"/>
  <c r="AS27" i="1"/>
  <c r="AR27" i="1" s="1"/>
  <c r="BD26" i="1"/>
  <c r="BE26" i="1" s="1"/>
  <c r="BF26" i="1" s="1"/>
  <c r="L28" i="1"/>
  <c r="P28" i="1"/>
  <c r="Q28" i="1" s="1"/>
  <c r="R28" i="1" s="1"/>
  <c r="AN26" i="1" l="1"/>
  <c r="AM26" i="1" s="1"/>
  <c r="AJ26" i="1"/>
  <c r="AK26" i="1" s="1"/>
  <c r="AL26" i="1" s="1"/>
  <c r="AD27" i="1"/>
  <c r="BG34" i="1"/>
  <c r="Z27" i="1"/>
  <c r="AA27" i="1" s="1"/>
  <c r="AB27" i="1" s="1"/>
  <c r="BH35" i="1"/>
  <c r="BK35" i="1" s="1"/>
  <c r="BI34" i="1"/>
  <c r="BJ34" i="1" s="1"/>
  <c r="AT27" i="1"/>
  <c r="AU27" i="1" s="1"/>
  <c r="AV27" i="1" s="1"/>
  <c r="O29" i="1"/>
  <c r="L29" i="1" s="1"/>
  <c r="BC27" i="1"/>
  <c r="BB27" i="1" s="1"/>
  <c r="T28" i="1"/>
  <c r="U28" i="1" s="1"/>
  <c r="AY27" i="1"/>
  <c r="AZ27" i="1" s="1"/>
  <c r="BA27" i="1" s="1"/>
  <c r="AO26" i="1" l="1"/>
  <c r="AP26" i="1" s="1"/>
  <c r="AQ26" i="1" s="1"/>
  <c r="AI27" i="1"/>
  <c r="AJ27" i="1" s="1"/>
  <c r="AK27" i="1" s="1"/>
  <c r="AL27" i="1" s="1"/>
  <c r="AC27" i="1"/>
  <c r="AE27" i="1"/>
  <c r="AF27" i="1" s="1"/>
  <c r="AG27" i="1" s="1"/>
  <c r="Y28" i="1"/>
  <c r="BG35" i="1"/>
  <c r="BI35" i="1"/>
  <c r="BJ35" i="1" s="1"/>
  <c r="BH36" i="1"/>
  <c r="BI36" i="1" s="1"/>
  <c r="S28" i="1"/>
  <c r="AX28" i="1"/>
  <c r="AW28" i="1" s="1"/>
  <c r="AS28" i="1"/>
  <c r="V28" i="1"/>
  <c r="W28" i="1" s="1"/>
  <c r="BD27" i="1"/>
  <c r="BE27" i="1" s="1"/>
  <c r="BF27" i="1" s="1"/>
  <c r="P29" i="1"/>
  <c r="Q29" i="1" s="1"/>
  <c r="R29" i="1" s="1"/>
  <c r="AH27" i="1" l="1"/>
  <c r="AN27" i="1"/>
  <c r="AD28" i="1"/>
  <c r="AC28" i="1" s="1"/>
  <c r="X28" i="1"/>
  <c r="Z28" i="1"/>
  <c r="AA28" i="1" s="1"/>
  <c r="AB28" i="1" s="1"/>
  <c r="BG36" i="1"/>
  <c r="BJ36" i="1"/>
  <c r="BK36" i="1"/>
  <c r="BC28" i="1"/>
  <c r="BB28" i="1" s="1"/>
  <c r="O30" i="1"/>
  <c r="T29" i="1"/>
  <c r="S29" i="1" s="1"/>
  <c r="AT28" i="1"/>
  <c r="AU28" i="1" s="1"/>
  <c r="AV28" i="1" s="1"/>
  <c r="AR28" i="1"/>
  <c r="AY28" i="1"/>
  <c r="AZ28" i="1" s="1"/>
  <c r="BA28" i="1" s="1"/>
  <c r="AO27" i="1" l="1"/>
  <c r="AP27" i="1" s="1"/>
  <c r="AQ27" i="1" s="1"/>
  <c r="AM27" i="1"/>
  <c r="AI28" i="1"/>
  <c r="AE28" i="1"/>
  <c r="AF28" i="1" s="1"/>
  <c r="AG28" i="1" s="1"/>
  <c r="Y29" i="1"/>
  <c r="BH37" i="1"/>
  <c r="BG37" i="1" s="1"/>
  <c r="AX29" i="1"/>
  <c r="AW29" i="1" s="1"/>
  <c r="AS29" i="1"/>
  <c r="AR29" i="1" s="1"/>
  <c r="L30" i="1"/>
  <c r="P30" i="1"/>
  <c r="Q30" i="1" s="1"/>
  <c r="R30" i="1" s="1"/>
  <c r="U29" i="1"/>
  <c r="V29" i="1" s="1"/>
  <c r="W29" i="1" s="1"/>
  <c r="BD28" i="1"/>
  <c r="BE28" i="1" s="1"/>
  <c r="BF28" i="1" s="1"/>
  <c r="AH28" i="1" l="1"/>
  <c r="AJ28" i="1"/>
  <c r="AK28" i="1" s="1"/>
  <c r="AL28" i="1" s="1"/>
  <c r="AN28" i="1"/>
  <c r="BK37" i="1"/>
  <c r="BH38" i="1" s="1"/>
  <c r="BK38" i="1" s="1"/>
  <c r="AD29" i="1"/>
  <c r="AC29" i="1" s="1"/>
  <c r="X29" i="1"/>
  <c r="Z29" i="1"/>
  <c r="AA29" i="1" s="1"/>
  <c r="AB29" i="1" s="1"/>
  <c r="BI37" i="1"/>
  <c r="BJ37" i="1" s="1"/>
  <c r="BC29" i="1"/>
  <c r="BB29" i="1" s="1"/>
  <c r="T30" i="1"/>
  <c r="U30" i="1" s="1"/>
  <c r="O31" i="1"/>
  <c r="L31" i="1" s="1"/>
  <c r="AT29" i="1"/>
  <c r="AU29" i="1" s="1"/>
  <c r="AV29" i="1" s="1"/>
  <c r="AY29" i="1"/>
  <c r="AZ29" i="1" s="1"/>
  <c r="BA29" i="1" s="1"/>
  <c r="AM28" i="1" l="1"/>
  <c r="AO28" i="1"/>
  <c r="AP28" i="1" s="1"/>
  <c r="AQ28" i="1" s="1"/>
  <c r="AI29" i="1"/>
  <c r="AH29" i="1" s="1"/>
  <c r="AE29" i="1"/>
  <c r="AF29" i="1" s="1"/>
  <c r="AG29" i="1" s="1"/>
  <c r="Y30" i="1"/>
  <c r="X30" i="1" s="1"/>
  <c r="BG38" i="1"/>
  <c r="BI38" i="1"/>
  <c r="BJ38" i="1" s="1"/>
  <c r="BH39" i="1"/>
  <c r="BK39" i="1" s="1"/>
  <c r="S30" i="1"/>
  <c r="AS30" i="1"/>
  <c r="AX30" i="1"/>
  <c r="AW30" i="1" s="1"/>
  <c r="P31" i="1"/>
  <c r="Q31" i="1" s="1"/>
  <c r="R31" i="1" s="1"/>
  <c r="V30" i="1"/>
  <c r="W30" i="1" s="1"/>
  <c r="BD29" i="1"/>
  <c r="BE29" i="1" s="1"/>
  <c r="BF29" i="1" s="1"/>
  <c r="AN29" i="1" l="1"/>
  <c r="AM29" i="1" s="1"/>
  <c r="AJ29" i="1"/>
  <c r="AK29" i="1" s="1"/>
  <c r="AL29" i="1" s="1"/>
  <c r="AD30" i="1"/>
  <c r="AC30" i="1" s="1"/>
  <c r="BG39" i="1"/>
  <c r="Z30" i="1"/>
  <c r="AA30" i="1" s="1"/>
  <c r="AB30" i="1" s="1"/>
  <c r="BI39" i="1"/>
  <c r="BJ39" i="1" s="1"/>
  <c r="BH40" i="1"/>
  <c r="BG40" i="1" s="1"/>
  <c r="BC30" i="1"/>
  <c r="BB30" i="1" s="1"/>
  <c r="O32" i="1"/>
  <c r="AR30" i="1"/>
  <c r="T31" i="1"/>
  <c r="AT30" i="1"/>
  <c r="AU30" i="1" s="1"/>
  <c r="AV30" i="1" s="1"/>
  <c r="AY30" i="1"/>
  <c r="AZ30" i="1" s="1"/>
  <c r="BA30" i="1" s="1"/>
  <c r="AO29" i="1" l="1"/>
  <c r="AP29" i="1" s="1"/>
  <c r="AQ29" i="1" s="1"/>
  <c r="AI30" i="1"/>
  <c r="AH30" i="1" s="1"/>
  <c r="AE30" i="1"/>
  <c r="AF30" i="1" s="1"/>
  <c r="AG30" i="1" s="1"/>
  <c r="BI40" i="1"/>
  <c r="BJ40" i="1" s="1"/>
  <c r="Y31" i="1"/>
  <c r="X31" i="1" s="1"/>
  <c r="BK40" i="1"/>
  <c r="AS31" i="1"/>
  <c r="AR31" i="1" s="1"/>
  <c r="U31" i="1"/>
  <c r="V31" i="1" s="1"/>
  <c r="W31" i="1" s="1"/>
  <c r="L32" i="1"/>
  <c r="AX31" i="1"/>
  <c r="AW31" i="1" s="1"/>
  <c r="S31" i="1"/>
  <c r="P32" i="1"/>
  <c r="Q32" i="1" s="1"/>
  <c r="R32" i="1" s="1"/>
  <c r="BD30" i="1"/>
  <c r="BE30" i="1" s="1"/>
  <c r="BF30" i="1" s="1"/>
  <c r="AJ30" i="1" l="1"/>
  <c r="AK30" i="1" s="1"/>
  <c r="AL30" i="1" s="1"/>
  <c r="AN30" i="1"/>
  <c r="Z31" i="1"/>
  <c r="AA31" i="1" s="1"/>
  <c r="AB31" i="1" s="1"/>
  <c r="AD31" i="1"/>
  <c r="BH41" i="1"/>
  <c r="BK41" i="1" s="1"/>
  <c r="O33" i="1"/>
  <c r="L33" i="1" s="1"/>
  <c r="BC31" i="1"/>
  <c r="BB31" i="1" s="1"/>
  <c r="T32" i="1"/>
  <c r="S32" i="1" s="1"/>
  <c r="AT31" i="1"/>
  <c r="AU31" i="1" s="1"/>
  <c r="AV31" i="1" s="1"/>
  <c r="AY31" i="1"/>
  <c r="AZ31" i="1" s="1"/>
  <c r="BA31" i="1" s="1"/>
  <c r="AO30" i="1" l="1"/>
  <c r="AP30" i="1" s="1"/>
  <c r="AQ30" i="1" s="1"/>
  <c r="AM30" i="1"/>
  <c r="AI31" i="1"/>
  <c r="AH31" i="1" s="1"/>
  <c r="AC31" i="1"/>
  <c r="AE31" i="1"/>
  <c r="AF31" i="1" s="1"/>
  <c r="AG31" i="1" s="1"/>
  <c r="Y32" i="1"/>
  <c r="BI41" i="1"/>
  <c r="BJ41" i="1" s="1"/>
  <c r="BG41" i="1"/>
  <c r="BH42" i="1"/>
  <c r="BG42" i="1" s="1"/>
  <c r="U32" i="1"/>
  <c r="V32" i="1" s="1"/>
  <c r="W32" i="1" s="1"/>
  <c r="AX32" i="1"/>
  <c r="AW32" i="1" s="1"/>
  <c r="AS32" i="1"/>
  <c r="BD31" i="1"/>
  <c r="BE31" i="1" s="1"/>
  <c r="BF31" i="1" s="1"/>
  <c r="P33" i="1"/>
  <c r="Q33" i="1" s="1"/>
  <c r="R33" i="1" s="1"/>
  <c r="AN31" i="1" l="1"/>
  <c r="AM31" i="1" s="1"/>
  <c r="AJ31" i="1"/>
  <c r="AK31" i="1" s="1"/>
  <c r="AL31" i="1" s="1"/>
  <c r="AD32" i="1"/>
  <c r="AC32" i="1" s="1"/>
  <c r="BK42" i="1"/>
  <c r="BH43" i="1" s="1"/>
  <c r="X32" i="1"/>
  <c r="Z32" i="1"/>
  <c r="AA32" i="1" s="1"/>
  <c r="AB32" i="1" s="1"/>
  <c r="BI42" i="1"/>
  <c r="BJ42" i="1" s="1"/>
  <c r="BC32" i="1"/>
  <c r="BB32" i="1" s="1"/>
  <c r="O34" i="1"/>
  <c r="L34" i="1" s="1"/>
  <c r="T33" i="1"/>
  <c r="S33" i="1" s="1"/>
  <c r="AR32" i="1"/>
  <c r="AT32" i="1"/>
  <c r="AU32" i="1" s="1"/>
  <c r="AV32" i="1" s="1"/>
  <c r="AY32" i="1"/>
  <c r="AZ32" i="1" s="1"/>
  <c r="BA32" i="1" s="1"/>
  <c r="AO31" i="1" l="1"/>
  <c r="AP31" i="1" s="1"/>
  <c r="AQ31" i="1" s="1"/>
  <c r="AI32" i="1"/>
  <c r="AJ32" i="1" s="1"/>
  <c r="AK32" i="1" s="1"/>
  <c r="AL32" i="1" s="1"/>
  <c r="AE32" i="1"/>
  <c r="AF32" i="1" s="1"/>
  <c r="AG32" i="1" s="1"/>
  <c r="Y33" i="1"/>
  <c r="X33" i="1" s="1"/>
  <c r="BI43" i="1"/>
  <c r="BJ43" i="1" s="1"/>
  <c r="BG43" i="1"/>
  <c r="BK43" i="1"/>
  <c r="U33" i="1"/>
  <c r="V33" i="1" s="1"/>
  <c r="W33" i="1" s="1"/>
  <c r="AS33" i="1"/>
  <c r="AX33" i="1"/>
  <c r="AW33" i="1" s="1"/>
  <c r="P34" i="1"/>
  <c r="Q34" i="1" s="1"/>
  <c r="R34" i="1" s="1"/>
  <c r="BD32" i="1"/>
  <c r="BE32" i="1" s="1"/>
  <c r="BF32" i="1" s="1"/>
  <c r="AH32" i="1" l="1"/>
  <c r="AN32" i="1"/>
  <c r="AD33" i="1"/>
  <c r="AC33" i="1" s="1"/>
  <c r="Z33" i="1"/>
  <c r="AA33" i="1" s="1"/>
  <c r="AB33" i="1" s="1"/>
  <c r="BH44" i="1"/>
  <c r="BK44" i="1" s="1"/>
  <c r="O35" i="1"/>
  <c r="BC33" i="1"/>
  <c r="BB33" i="1" s="1"/>
  <c r="T34" i="1"/>
  <c r="AR33" i="1"/>
  <c r="AT33" i="1"/>
  <c r="AU33" i="1" s="1"/>
  <c r="AV33" i="1" s="1"/>
  <c r="AY33" i="1"/>
  <c r="AZ33" i="1" s="1"/>
  <c r="BA33" i="1" s="1"/>
  <c r="AM32" i="1" l="1"/>
  <c r="AO32" i="1"/>
  <c r="AP32" i="1" s="1"/>
  <c r="AQ32" i="1" s="1"/>
  <c r="AI33" i="1"/>
  <c r="AE33" i="1"/>
  <c r="AF33" i="1" s="1"/>
  <c r="AG33" i="1" s="1"/>
  <c r="S34" i="1"/>
  <c r="Y34" i="1"/>
  <c r="BI44" i="1"/>
  <c r="BJ44" i="1" s="1"/>
  <c r="BG44" i="1"/>
  <c r="BH45" i="1"/>
  <c r="BG45" i="1" s="1"/>
  <c r="AX34" i="1"/>
  <c r="AW34" i="1" s="1"/>
  <c r="AS34" i="1"/>
  <c r="L35" i="1"/>
  <c r="U34" i="1"/>
  <c r="V34" i="1" s="1"/>
  <c r="W34" i="1" s="1"/>
  <c r="BD33" i="1"/>
  <c r="BE33" i="1" s="1"/>
  <c r="BF33" i="1" s="1"/>
  <c r="P35" i="1"/>
  <c r="Q35" i="1" s="1"/>
  <c r="R35" i="1" s="1"/>
  <c r="AH33" i="1" l="1"/>
  <c r="AJ33" i="1"/>
  <c r="AK33" i="1" s="1"/>
  <c r="AL33" i="1" s="1"/>
  <c r="AN33" i="1"/>
  <c r="AD34" i="1"/>
  <c r="AC34" i="1" s="1"/>
  <c r="X34" i="1"/>
  <c r="Z34" i="1"/>
  <c r="AA34" i="1" s="1"/>
  <c r="AB34" i="1" s="1"/>
  <c r="BK45" i="1"/>
  <c r="BI45" i="1"/>
  <c r="BJ45" i="1" s="1"/>
  <c r="BC34" i="1"/>
  <c r="BB34" i="1" s="1"/>
  <c r="T35" i="1"/>
  <c r="U35" i="1" s="1"/>
  <c r="O36" i="1"/>
  <c r="L36" i="1" s="1"/>
  <c r="AT34" i="1"/>
  <c r="AU34" i="1" s="1"/>
  <c r="AV34" i="1" s="1"/>
  <c r="AR34" i="1"/>
  <c r="AY34" i="1"/>
  <c r="AZ34" i="1" s="1"/>
  <c r="BA34" i="1" s="1"/>
  <c r="AO33" i="1" l="1"/>
  <c r="AP33" i="1" s="1"/>
  <c r="AQ33" i="1" s="1"/>
  <c r="AM33" i="1"/>
  <c r="AI34" i="1"/>
  <c r="AH34" i="1" s="1"/>
  <c r="AE34" i="1"/>
  <c r="AF34" i="1" s="1"/>
  <c r="AG34" i="1" s="1"/>
  <c r="Y35" i="1"/>
  <c r="BH46" i="1"/>
  <c r="BG46" i="1" s="1"/>
  <c r="S35" i="1"/>
  <c r="AS35" i="1"/>
  <c r="AX35" i="1"/>
  <c r="AW35" i="1" s="1"/>
  <c r="P36" i="1"/>
  <c r="Q36" i="1" s="1"/>
  <c r="R36" i="1" s="1"/>
  <c r="V35" i="1"/>
  <c r="W35" i="1" s="1"/>
  <c r="BD34" i="1"/>
  <c r="BE34" i="1" s="1"/>
  <c r="BF34" i="1" s="1"/>
  <c r="AJ34" i="1" l="1"/>
  <c r="AK34" i="1" s="1"/>
  <c r="AL34" i="1" s="1"/>
  <c r="AN34" i="1"/>
  <c r="BI46" i="1"/>
  <c r="BJ46" i="1" s="1"/>
  <c r="AD35" i="1"/>
  <c r="AC35" i="1" s="1"/>
  <c r="X35" i="1"/>
  <c r="Z35" i="1"/>
  <c r="AA35" i="1" s="1"/>
  <c r="AB35" i="1" s="1"/>
  <c r="BK46" i="1"/>
  <c r="O37" i="1"/>
  <c r="L37" i="1" s="1"/>
  <c r="BC35" i="1"/>
  <c r="BB35" i="1" s="1"/>
  <c r="T36" i="1"/>
  <c r="U36" i="1" s="1"/>
  <c r="AY35" i="1"/>
  <c r="AZ35" i="1" s="1"/>
  <c r="BA35" i="1" s="1"/>
  <c r="AR35" i="1"/>
  <c r="AT35" i="1"/>
  <c r="AU35" i="1" s="1"/>
  <c r="AV35" i="1" s="1"/>
  <c r="AM34" i="1" l="1"/>
  <c r="AO34" i="1"/>
  <c r="AP34" i="1" s="1"/>
  <c r="AQ34" i="1" s="1"/>
  <c r="AI35" i="1"/>
  <c r="AH35" i="1" s="1"/>
  <c r="AE35" i="1"/>
  <c r="AF35" i="1" s="1"/>
  <c r="AG35" i="1" s="1"/>
  <c r="Y36" i="1"/>
  <c r="BH47" i="1"/>
  <c r="BK47" i="1" s="1"/>
  <c r="AX36" i="1"/>
  <c r="AW36" i="1" s="1"/>
  <c r="AS36" i="1"/>
  <c r="AR36" i="1" s="1"/>
  <c r="V36" i="1"/>
  <c r="W36" i="1" s="1"/>
  <c r="S36" i="1"/>
  <c r="BD35" i="1"/>
  <c r="BE35" i="1" s="1"/>
  <c r="BF35" i="1" s="1"/>
  <c r="P37" i="1"/>
  <c r="Q37" i="1" s="1"/>
  <c r="R37" i="1" s="1"/>
  <c r="AN35" i="1" l="1"/>
  <c r="AJ35" i="1"/>
  <c r="AK35" i="1" s="1"/>
  <c r="AL35" i="1" s="1"/>
  <c r="BI47" i="1"/>
  <c r="BJ47" i="1" s="1"/>
  <c r="AD36" i="1"/>
  <c r="AC36" i="1" s="1"/>
  <c r="BG47" i="1"/>
  <c r="X36" i="1"/>
  <c r="Z36" i="1"/>
  <c r="AA36" i="1" s="1"/>
  <c r="AB36" i="1" s="1"/>
  <c r="BH48" i="1"/>
  <c r="BK48" i="1" s="1"/>
  <c r="BC36" i="1"/>
  <c r="BB36" i="1" s="1"/>
  <c r="O38" i="1"/>
  <c r="AT36" i="1"/>
  <c r="AU36" i="1" s="1"/>
  <c r="AV36" i="1" s="1"/>
  <c r="T37" i="1"/>
  <c r="AY36" i="1"/>
  <c r="AZ36" i="1" s="1"/>
  <c r="BA36" i="1" s="1"/>
  <c r="AI36" i="1" l="1"/>
  <c r="AH36" i="1" s="1"/>
  <c r="AM35" i="1"/>
  <c r="AO35" i="1"/>
  <c r="AP35" i="1" s="1"/>
  <c r="AQ35" i="1" s="1"/>
  <c r="AE36" i="1"/>
  <c r="AF36" i="1" s="1"/>
  <c r="AG36" i="1" s="1"/>
  <c r="Y37" i="1"/>
  <c r="X37" i="1" s="1"/>
  <c r="BI48" i="1"/>
  <c r="BJ48" i="1" s="1"/>
  <c r="BG48" i="1"/>
  <c r="BH49" i="1"/>
  <c r="BG49" i="1" s="1"/>
  <c r="AX37" i="1"/>
  <c r="AW37" i="1" s="1"/>
  <c r="AS37" i="1"/>
  <c r="U37" i="1"/>
  <c r="V37" i="1" s="1"/>
  <c r="W37" i="1" s="1"/>
  <c r="S37" i="1"/>
  <c r="L38" i="1"/>
  <c r="P38" i="1"/>
  <c r="Q38" i="1" s="1"/>
  <c r="R38" i="1" s="1"/>
  <c r="BD36" i="1"/>
  <c r="BE36" i="1" s="1"/>
  <c r="BF36" i="1" s="1"/>
  <c r="AN36" i="1" l="1"/>
  <c r="AM36" i="1" s="1"/>
  <c r="AJ36" i="1"/>
  <c r="AK36" i="1" s="1"/>
  <c r="AL36" i="1" s="1"/>
  <c r="AD37" i="1"/>
  <c r="BK49" i="1"/>
  <c r="BH50" i="1" s="1"/>
  <c r="BK50" i="1" s="1"/>
  <c r="BI49" i="1"/>
  <c r="BJ49" i="1" s="1"/>
  <c r="Z37" i="1"/>
  <c r="AA37" i="1" s="1"/>
  <c r="AB37" i="1" s="1"/>
  <c r="T38" i="1"/>
  <c r="S38" i="1" s="1"/>
  <c r="O39" i="1"/>
  <c r="L39" i="1" s="1"/>
  <c r="BC37" i="1"/>
  <c r="BD37" i="1" s="1"/>
  <c r="AR37" i="1"/>
  <c r="AT37" i="1"/>
  <c r="AU37" i="1" s="1"/>
  <c r="AV37" i="1" s="1"/>
  <c r="AY37" i="1"/>
  <c r="AZ37" i="1" s="1"/>
  <c r="BA37" i="1" s="1"/>
  <c r="AO36" i="1" l="1"/>
  <c r="AP36" i="1" s="1"/>
  <c r="AQ36" i="1" s="1"/>
  <c r="AI37" i="1"/>
  <c r="AJ37" i="1" s="1"/>
  <c r="AK37" i="1" s="1"/>
  <c r="AL37" i="1" s="1"/>
  <c r="AC37" i="1"/>
  <c r="AE37" i="1"/>
  <c r="AF37" i="1" s="1"/>
  <c r="AG37" i="1" s="1"/>
  <c r="BG50" i="1"/>
  <c r="Y38" i="1"/>
  <c r="BI50" i="1"/>
  <c r="BJ50" i="1" s="1"/>
  <c r="BH51" i="1"/>
  <c r="BG51" i="1" s="1"/>
  <c r="BB37" i="1"/>
  <c r="P39" i="1"/>
  <c r="Q39" i="1" s="1"/>
  <c r="R39" i="1" s="1"/>
  <c r="AS38" i="1"/>
  <c r="AT38" i="1" s="1"/>
  <c r="AX38" i="1"/>
  <c r="AW38" i="1" s="1"/>
  <c r="BE37" i="1"/>
  <c r="BF37" i="1" s="1"/>
  <c r="U38" i="1"/>
  <c r="V38" i="1" s="1"/>
  <c r="W38" i="1" s="1"/>
  <c r="AH37" i="1" l="1"/>
  <c r="AN37" i="1"/>
  <c r="AD38" i="1"/>
  <c r="AC38" i="1" s="1"/>
  <c r="BI51" i="1"/>
  <c r="BJ51" i="1" s="1"/>
  <c r="Z38" i="1"/>
  <c r="AA38" i="1" s="1"/>
  <c r="AB38" i="1" s="1"/>
  <c r="X38" i="1"/>
  <c r="BK51" i="1"/>
  <c r="AR38" i="1"/>
  <c r="T39" i="1"/>
  <c r="U39" i="1" s="1"/>
  <c r="AY38" i="1"/>
  <c r="AZ38" i="1" s="1"/>
  <c r="BA38" i="1" s="1"/>
  <c r="BC38" i="1"/>
  <c r="BB38" i="1" s="1"/>
  <c r="O40" i="1"/>
  <c r="P40" i="1" s="1"/>
  <c r="AU38" i="1"/>
  <c r="AV38" i="1" s="1"/>
  <c r="AO37" i="1" l="1"/>
  <c r="AP37" i="1" s="1"/>
  <c r="AQ37" i="1" s="1"/>
  <c r="AM37" i="1"/>
  <c r="AI38" i="1"/>
  <c r="AE38" i="1"/>
  <c r="AF38" i="1" s="1"/>
  <c r="AG38" i="1" s="1"/>
  <c r="Y39" i="1"/>
  <c r="BH52" i="1"/>
  <c r="BK52" i="1" s="1"/>
  <c r="BD38" i="1"/>
  <c r="BE38" i="1" s="1"/>
  <c r="BF38" i="1" s="1"/>
  <c r="AX39" i="1"/>
  <c r="AW39" i="1" s="1"/>
  <c r="Q40" i="1"/>
  <c r="R40" i="1" s="1"/>
  <c r="AS39" i="1"/>
  <c r="AR39" i="1" s="1"/>
  <c r="V39" i="1"/>
  <c r="W39" i="1" s="1"/>
  <c r="L40" i="1"/>
  <c r="S39" i="1"/>
  <c r="AH38" i="1" l="1"/>
  <c r="AJ38" i="1"/>
  <c r="AK38" i="1" s="1"/>
  <c r="AL38" i="1" s="1"/>
  <c r="AN38" i="1"/>
  <c r="BG52" i="1"/>
  <c r="AD39" i="1"/>
  <c r="AC39" i="1" s="1"/>
  <c r="X39" i="1"/>
  <c r="Z39" i="1"/>
  <c r="AA39" i="1" s="1"/>
  <c r="AB39" i="1" s="1"/>
  <c r="BH53" i="1"/>
  <c r="BI53" i="1" s="1"/>
  <c r="BJ53" i="1" s="1"/>
  <c r="BI52" i="1"/>
  <c r="BJ52" i="1" s="1"/>
  <c r="AT39" i="1"/>
  <c r="AU39" i="1" s="1"/>
  <c r="AV39" i="1" s="1"/>
  <c r="T40" i="1"/>
  <c r="S40" i="1" s="1"/>
  <c r="BC39" i="1"/>
  <c r="BB39" i="1" s="1"/>
  <c r="O41" i="1"/>
  <c r="L41" i="1" s="1"/>
  <c r="AY39" i="1"/>
  <c r="AZ39" i="1" s="1"/>
  <c r="BA39" i="1" s="1"/>
  <c r="AM38" i="1" l="1"/>
  <c r="AO38" i="1"/>
  <c r="AP38" i="1" s="1"/>
  <c r="AQ38" i="1" s="1"/>
  <c r="AI39" i="1"/>
  <c r="AH39" i="1" s="1"/>
  <c r="BK53" i="1"/>
  <c r="BH54" i="1" s="1"/>
  <c r="BG54" i="1" s="1"/>
  <c r="AE39" i="1"/>
  <c r="AF39" i="1" s="1"/>
  <c r="AG39" i="1" s="1"/>
  <c r="Y40" i="1"/>
  <c r="BG53" i="1"/>
  <c r="U40" i="1"/>
  <c r="V40" i="1" s="1"/>
  <c r="W40" i="1" s="1"/>
  <c r="AX40" i="1"/>
  <c r="AW40" i="1" s="1"/>
  <c r="P41" i="1"/>
  <c r="Q41" i="1" s="1"/>
  <c r="R41" i="1" s="1"/>
  <c r="BD39" i="1"/>
  <c r="BE39" i="1" s="1"/>
  <c r="BF39" i="1" s="1"/>
  <c r="AS40" i="1"/>
  <c r="AJ39" i="1" l="1"/>
  <c r="AK39" i="1" s="1"/>
  <c r="AL39" i="1" s="1"/>
  <c r="AN39" i="1"/>
  <c r="BK54" i="1"/>
  <c r="BH55" i="1" s="1"/>
  <c r="BI55" i="1" s="1"/>
  <c r="AD40" i="1"/>
  <c r="AC40" i="1" s="1"/>
  <c r="X40" i="1"/>
  <c r="Z40" i="1"/>
  <c r="AA40" i="1" s="1"/>
  <c r="AB40" i="1" s="1"/>
  <c r="BI54" i="1"/>
  <c r="BJ54" i="1" s="1"/>
  <c r="BC40" i="1"/>
  <c r="BB40" i="1" s="1"/>
  <c r="O42" i="1"/>
  <c r="AY40" i="1"/>
  <c r="AZ40" i="1" s="1"/>
  <c r="BA40" i="1" s="1"/>
  <c r="T41" i="1"/>
  <c r="S41" i="1" s="1"/>
  <c r="AT40" i="1"/>
  <c r="AU40" i="1" s="1"/>
  <c r="AV40" i="1" s="1"/>
  <c r="AR40" i="1"/>
  <c r="AI40" i="1" l="1"/>
  <c r="AJ40" i="1" s="1"/>
  <c r="AK40" i="1" s="1"/>
  <c r="AL40" i="1" s="1"/>
  <c r="AO39" i="1"/>
  <c r="AP39" i="1" s="1"/>
  <c r="AQ39" i="1" s="1"/>
  <c r="AM39" i="1"/>
  <c r="AE40" i="1"/>
  <c r="AF40" i="1" s="1"/>
  <c r="AG40" i="1" s="1"/>
  <c r="BK55" i="1"/>
  <c r="BH56" i="1" s="1"/>
  <c r="BG56" i="1" s="1"/>
  <c r="Y41" i="1"/>
  <c r="X41" i="1" s="1"/>
  <c r="BG55" i="1"/>
  <c r="BJ55" i="1"/>
  <c r="AX41" i="1"/>
  <c r="AW41" i="1" s="1"/>
  <c r="AS41" i="1"/>
  <c r="AR41" i="1" s="1"/>
  <c r="L42" i="1"/>
  <c r="P42" i="1"/>
  <c r="Q42" i="1" s="1"/>
  <c r="R42" i="1" s="1"/>
  <c r="U41" i="1"/>
  <c r="V41" i="1" s="1"/>
  <c r="W41" i="1" s="1"/>
  <c r="BD40" i="1"/>
  <c r="BE40" i="1" s="1"/>
  <c r="BF40" i="1" s="1"/>
  <c r="AN40" i="1" l="1"/>
  <c r="AM40" i="1" s="1"/>
  <c r="AH40" i="1"/>
  <c r="AD41" i="1"/>
  <c r="AI41" i="1" s="1"/>
  <c r="BI56" i="1"/>
  <c r="BJ56" i="1" s="1"/>
  <c r="Z41" i="1"/>
  <c r="AA41" i="1" s="1"/>
  <c r="AB41" i="1" s="1"/>
  <c r="BK56" i="1"/>
  <c r="T42" i="1"/>
  <c r="S42" i="1" s="1"/>
  <c r="O43" i="1"/>
  <c r="BC41" i="1"/>
  <c r="BB41" i="1" s="1"/>
  <c r="AT41" i="1"/>
  <c r="AU41" i="1" s="1"/>
  <c r="AV41" i="1" s="1"/>
  <c r="AY41" i="1"/>
  <c r="AZ41" i="1" s="1"/>
  <c r="BA41" i="1" s="1"/>
  <c r="AO40" i="1" l="1"/>
  <c r="AP40" i="1" s="1"/>
  <c r="AQ40" i="1" s="1"/>
  <c r="AN41" i="1" s="1"/>
  <c r="AM41" i="1" s="1"/>
  <c r="AH41" i="1"/>
  <c r="AJ41" i="1"/>
  <c r="AK41" i="1" s="1"/>
  <c r="AL41" i="1" s="1"/>
  <c r="AC41" i="1"/>
  <c r="AE41" i="1"/>
  <c r="AF41" i="1" s="1"/>
  <c r="AG41" i="1" s="1"/>
  <c r="Y42" i="1"/>
  <c r="X42" i="1" s="1"/>
  <c r="BH57" i="1"/>
  <c r="BI57" i="1" s="1"/>
  <c r="BD41" i="1"/>
  <c r="BE41" i="1" s="1"/>
  <c r="BF41" i="1" s="1"/>
  <c r="AX42" i="1"/>
  <c r="AY42" i="1" s="1"/>
  <c r="L43" i="1"/>
  <c r="AS42" i="1"/>
  <c r="AT42" i="1" s="1"/>
  <c r="P43" i="1"/>
  <c r="Q43" i="1" s="1"/>
  <c r="R43" i="1" s="1"/>
  <c r="U42" i="1"/>
  <c r="V42" i="1" s="1"/>
  <c r="W42" i="1" s="1"/>
  <c r="AO41" i="1" l="1"/>
  <c r="AP41" i="1" s="1"/>
  <c r="AQ41" i="1" s="1"/>
  <c r="AD42" i="1"/>
  <c r="AC42" i="1" s="1"/>
  <c r="BG57" i="1"/>
  <c r="Z42" i="1"/>
  <c r="AA42" i="1" s="1"/>
  <c r="AB42" i="1" s="1"/>
  <c r="BK57" i="1"/>
  <c r="BJ57" i="1"/>
  <c r="T43" i="1"/>
  <c r="S43" i="1" s="1"/>
  <c r="O44" i="1"/>
  <c r="L44" i="1" s="1"/>
  <c r="AW42" i="1"/>
  <c r="AU42" i="1"/>
  <c r="AV42" i="1" s="1"/>
  <c r="BC42" i="1"/>
  <c r="AR42" i="1"/>
  <c r="AZ42" i="1"/>
  <c r="BA42" i="1" s="1"/>
  <c r="AI42" i="1" l="1"/>
  <c r="AE42" i="1"/>
  <c r="AF42" i="1" s="1"/>
  <c r="AG42" i="1" s="1"/>
  <c r="Y43" i="1"/>
  <c r="BH58" i="1"/>
  <c r="BG58" i="1" s="1"/>
  <c r="AX43" i="1"/>
  <c r="AW43" i="1" s="1"/>
  <c r="AS43" i="1"/>
  <c r="AT43" i="1" s="1"/>
  <c r="BD42" i="1"/>
  <c r="BE42" i="1" s="1"/>
  <c r="BF42" i="1" s="1"/>
  <c r="BB42" i="1"/>
  <c r="P44" i="1"/>
  <c r="Q44" i="1" s="1"/>
  <c r="R44" i="1" s="1"/>
  <c r="U43" i="1"/>
  <c r="V43" i="1" s="1"/>
  <c r="W43" i="1" s="1"/>
  <c r="AJ42" i="1" l="1"/>
  <c r="AK42" i="1" s="1"/>
  <c r="AL42" i="1" s="1"/>
  <c r="AH42" i="1"/>
  <c r="AN42" i="1"/>
  <c r="BK58" i="1"/>
  <c r="BH59" i="1" s="1"/>
  <c r="BK59" i="1" s="1"/>
  <c r="AD43" i="1"/>
  <c r="AC43" i="1" s="1"/>
  <c r="X43" i="1"/>
  <c r="Z43" i="1"/>
  <c r="AA43" i="1" s="1"/>
  <c r="AB43" i="1" s="1"/>
  <c r="BI58" i="1"/>
  <c r="BJ58" i="1" s="1"/>
  <c r="T44" i="1"/>
  <c r="S44" i="1" s="1"/>
  <c r="BC43" i="1"/>
  <c r="BB43" i="1" s="1"/>
  <c r="O45" i="1"/>
  <c r="L45" i="1" s="1"/>
  <c r="AU43" i="1"/>
  <c r="AV43" i="1" s="1"/>
  <c r="AY43" i="1"/>
  <c r="AZ43" i="1" s="1"/>
  <c r="BA43" i="1" s="1"/>
  <c r="AR43" i="1"/>
  <c r="AM42" i="1" l="1"/>
  <c r="AO42" i="1"/>
  <c r="AP42" i="1" s="1"/>
  <c r="AQ42" i="1" s="1"/>
  <c r="AI43" i="1"/>
  <c r="AH43" i="1" s="1"/>
  <c r="BG59" i="1"/>
  <c r="AE43" i="1"/>
  <c r="AF43" i="1" s="1"/>
  <c r="AG43" i="1" s="1"/>
  <c r="Y44" i="1"/>
  <c r="BI59" i="1"/>
  <c r="BJ59" i="1" s="1"/>
  <c r="BH60" i="1"/>
  <c r="BK60" i="1" s="1"/>
  <c r="P45" i="1"/>
  <c r="Q45" i="1" s="1"/>
  <c r="R45" i="1" s="1"/>
  <c r="U44" i="1"/>
  <c r="V44" i="1" s="1"/>
  <c r="W44" i="1" s="1"/>
  <c r="AX44" i="1"/>
  <c r="AW44" i="1" s="1"/>
  <c r="AS44" i="1"/>
  <c r="BD43" i="1"/>
  <c r="BE43" i="1" s="1"/>
  <c r="BF43" i="1" s="1"/>
  <c r="AJ43" i="1" l="1"/>
  <c r="AK43" i="1" s="1"/>
  <c r="AL43" i="1" s="1"/>
  <c r="AN43" i="1"/>
  <c r="BI60" i="1"/>
  <c r="BJ60" i="1" s="1"/>
  <c r="AD44" i="1"/>
  <c r="AC44" i="1" s="1"/>
  <c r="BG60" i="1"/>
  <c r="X44" i="1"/>
  <c r="Z44" i="1"/>
  <c r="AA44" i="1" s="1"/>
  <c r="AB44" i="1" s="1"/>
  <c r="BH61" i="1"/>
  <c r="BG61" i="1" s="1"/>
  <c r="BC44" i="1"/>
  <c r="AT44" i="1"/>
  <c r="AU44" i="1" s="1"/>
  <c r="AV44" i="1" s="1"/>
  <c r="O46" i="1"/>
  <c r="L46" i="1" s="1"/>
  <c r="T45" i="1"/>
  <c r="U45" i="1" s="1"/>
  <c r="AR44" i="1"/>
  <c r="AY44" i="1"/>
  <c r="AZ44" i="1" s="1"/>
  <c r="BA44" i="1" s="1"/>
  <c r="AO43" i="1" l="1"/>
  <c r="AP43" i="1" s="1"/>
  <c r="AQ43" i="1" s="1"/>
  <c r="AM43" i="1"/>
  <c r="AI44" i="1"/>
  <c r="AH44" i="1" s="1"/>
  <c r="AE44" i="1"/>
  <c r="AF44" i="1" s="1"/>
  <c r="AG44" i="1" s="1"/>
  <c r="BK61" i="1"/>
  <c r="BH62" i="1" s="1"/>
  <c r="BG62" i="1" s="1"/>
  <c r="Y45" i="1"/>
  <c r="BI61" i="1"/>
  <c r="BJ61" i="1" s="1"/>
  <c r="AX45" i="1"/>
  <c r="AS45" i="1"/>
  <c r="V45" i="1"/>
  <c r="W45" i="1" s="1"/>
  <c r="S45" i="1"/>
  <c r="P46" i="1"/>
  <c r="Q46" i="1" s="1"/>
  <c r="R46" i="1" s="1"/>
  <c r="BD44" i="1"/>
  <c r="BE44" i="1" s="1"/>
  <c r="BF44" i="1" s="1"/>
  <c r="BB44" i="1"/>
  <c r="AJ44" i="1" l="1"/>
  <c r="AK44" i="1" s="1"/>
  <c r="AL44" i="1" s="1"/>
  <c r="AN44" i="1"/>
  <c r="BI62" i="1"/>
  <c r="BJ62" i="1" s="1"/>
  <c r="AD45" i="1"/>
  <c r="AC45" i="1" s="1"/>
  <c r="X45" i="1"/>
  <c r="Z45" i="1"/>
  <c r="AA45" i="1" s="1"/>
  <c r="AB45" i="1" s="1"/>
  <c r="BK62" i="1"/>
  <c r="O47" i="1"/>
  <c r="BC45" i="1"/>
  <c r="AR45" i="1"/>
  <c r="AW45" i="1"/>
  <c r="T46" i="1"/>
  <c r="U46" i="1" s="1"/>
  <c r="AT45" i="1"/>
  <c r="AU45" i="1" s="1"/>
  <c r="AV45" i="1" s="1"/>
  <c r="AY45" i="1"/>
  <c r="AZ45" i="1" s="1"/>
  <c r="BA45" i="1" s="1"/>
  <c r="AO44" i="1" l="1"/>
  <c r="AP44" i="1" s="1"/>
  <c r="AQ44" i="1" s="1"/>
  <c r="AM44" i="1"/>
  <c r="AI45" i="1"/>
  <c r="AH45" i="1" s="1"/>
  <c r="AE45" i="1"/>
  <c r="AF45" i="1" s="1"/>
  <c r="AG45" i="1" s="1"/>
  <c r="Y46" i="1"/>
  <c r="BH63" i="1"/>
  <c r="BG63" i="1" s="1"/>
  <c r="AX46" i="1"/>
  <c r="AW46" i="1" s="1"/>
  <c r="AS46" i="1"/>
  <c r="AT46" i="1" s="1"/>
  <c r="V46" i="1"/>
  <c r="W46" i="1" s="1"/>
  <c r="BD45" i="1"/>
  <c r="BE45" i="1" s="1"/>
  <c r="BF45" i="1" s="1"/>
  <c r="L47" i="1"/>
  <c r="S46" i="1"/>
  <c r="BB45" i="1"/>
  <c r="P47" i="1"/>
  <c r="Q47" i="1" s="1"/>
  <c r="R47" i="1" s="1"/>
  <c r="AD46" i="1" l="1"/>
  <c r="AC46" i="1" s="1"/>
  <c r="AJ45" i="1"/>
  <c r="AK45" i="1" s="1"/>
  <c r="AL45" i="1" s="1"/>
  <c r="AN45" i="1"/>
  <c r="BI63" i="1"/>
  <c r="BJ63" i="1" s="1"/>
  <c r="X46" i="1"/>
  <c r="Z46" i="1"/>
  <c r="AA46" i="1" s="1"/>
  <c r="AB46" i="1" s="1"/>
  <c r="BK63" i="1"/>
  <c r="O48" i="1"/>
  <c r="BC46" i="1"/>
  <c r="BB46" i="1" s="1"/>
  <c r="AU46" i="1"/>
  <c r="AV46" i="1" s="1"/>
  <c r="T47" i="1"/>
  <c r="S47" i="1" s="1"/>
  <c r="AR46" i="1"/>
  <c r="AY46" i="1"/>
  <c r="AZ46" i="1" s="1"/>
  <c r="BA46" i="1" s="1"/>
  <c r="AE46" i="1" l="1"/>
  <c r="AF46" i="1" s="1"/>
  <c r="AG46" i="1" s="1"/>
  <c r="AM45" i="1"/>
  <c r="AO45" i="1"/>
  <c r="AP45" i="1" s="1"/>
  <c r="AQ45" i="1" s="1"/>
  <c r="AI46" i="1"/>
  <c r="AH46" i="1" s="1"/>
  <c r="Y47" i="1"/>
  <c r="BH64" i="1"/>
  <c r="BK64" i="1" s="1"/>
  <c r="U47" i="1"/>
  <c r="V47" i="1" s="1"/>
  <c r="W47" i="1" s="1"/>
  <c r="AX47" i="1"/>
  <c r="AS47" i="1"/>
  <c r="AR47" i="1" s="1"/>
  <c r="BD46" i="1"/>
  <c r="BE46" i="1" s="1"/>
  <c r="BF46" i="1" s="1"/>
  <c r="L48" i="1"/>
  <c r="P48" i="1"/>
  <c r="Q48" i="1" s="1"/>
  <c r="R48" i="1" s="1"/>
  <c r="AD47" i="1" l="1"/>
  <c r="AC47" i="1" s="1"/>
  <c r="AJ46" i="1"/>
  <c r="AK46" i="1" s="1"/>
  <c r="AL46" i="1" s="1"/>
  <c r="AN46" i="1"/>
  <c r="X47" i="1"/>
  <c r="Z47" i="1"/>
  <c r="AA47" i="1" s="1"/>
  <c r="AB47" i="1" s="1"/>
  <c r="AT47" i="1"/>
  <c r="AU47" i="1" s="1"/>
  <c r="AV47" i="1" s="1"/>
  <c r="BI64" i="1"/>
  <c r="BJ64" i="1" s="1"/>
  <c r="BG64" i="1"/>
  <c r="BH65" i="1"/>
  <c r="O49" i="1"/>
  <c r="P49" i="1" s="1"/>
  <c r="BC47" i="1"/>
  <c r="BB47" i="1" s="1"/>
  <c r="AY47" i="1"/>
  <c r="AZ47" i="1" s="1"/>
  <c r="BA47" i="1" s="1"/>
  <c r="AW47" i="1"/>
  <c r="T48" i="1"/>
  <c r="AE47" i="1" l="1"/>
  <c r="AF47" i="1" s="1"/>
  <c r="AG47" i="1" s="1"/>
  <c r="AM46" i="1"/>
  <c r="AO46" i="1"/>
  <c r="AP46" i="1" s="1"/>
  <c r="AQ46" i="1" s="1"/>
  <c r="AI47" i="1"/>
  <c r="AJ47" i="1" s="1"/>
  <c r="AK47" i="1" s="1"/>
  <c r="AL47" i="1" s="1"/>
  <c r="Y48" i="1"/>
  <c r="Z48" i="1" s="1"/>
  <c r="BI65" i="1"/>
  <c r="BJ65" i="1" s="1"/>
  <c r="BG65" i="1"/>
  <c r="BK65" i="1"/>
  <c r="L49" i="1"/>
  <c r="AX48" i="1"/>
  <c r="AW48" i="1" s="1"/>
  <c r="AS48" i="1"/>
  <c r="U48" i="1"/>
  <c r="V48" i="1" s="1"/>
  <c r="W48" i="1" s="1"/>
  <c r="S48" i="1"/>
  <c r="BD47" i="1"/>
  <c r="BE47" i="1" s="1"/>
  <c r="BF47" i="1" s="1"/>
  <c r="Q49" i="1"/>
  <c r="R49" i="1" s="1"/>
  <c r="AD48" i="1" l="1"/>
  <c r="AI48" i="1" s="1"/>
  <c r="AJ48" i="1" s="1"/>
  <c r="AK48" i="1" s="1"/>
  <c r="AL48" i="1" s="1"/>
  <c r="AH47" i="1"/>
  <c r="AN47" i="1"/>
  <c r="X48" i="1"/>
  <c r="AA48" i="1"/>
  <c r="AB48" i="1" s="1"/>
  <c r="BH66" i="1"/>
  <c r="BK66" i="1" s="1"/>
  <c r="BC48" i="1"/>
  <c r="BB48" i="1" s="1"/>
  <c r="T49" i="1"/>
  <c r="AT48" i="1"/>
  <c r="AU48" i="1" s="1"/>
  <c r="AV48" i="1" s="1"/>
  <c r="AR48" i="1"/>
  <c r="O50" i="1"/>
  <c r="AY48" i="1"/>
  <c r="AZ48" i="1" s="1"/>
  <c r="BA48" i="1" s="1"/>
  <c r="AC48" i="1" l="1"/>
  <c r="AE48" i="1"/>
  <c r="AF48" i="1" s="1"/>
  <c r="AG48" i="1" s="1"/>
  <c r="AM47" i="1"/>
  <c r="AO47" i="1"/>
  <c r="AP47" i="1" s="1"/>
  <c r="AQ47" i="1" s="1"/>
  <c r="AN48" i="1" s="1"/>
  <c r="AM48" i="1" s="1"/>
  <c r="AH48" i="1"/>
  <c r="Y49" i="1"/>
  <c r="BG66" i="1"/>
  <c r="BI66" i="1"/>
  <c r="BJ66" i="1" s="1"/>
  <c r="BH67" i="1"/>
  <c r="BK67" i="1" s="1"/>
  <c r="AX49" i="1"/>
  <c r="AW49" i="1" s="1"/>
  <c r="AS49" i="1"/>
  <c r="AR49" i="1" s="1"/>
  <c r="U49" i="1"/>
  <c r="V49" i="1" s="1"/>
  <c r="W49" i="1" s="1"/>
  <c r="L50" i="1"/>
  <c r="S49" i="1"/>
  <c r="P50" i="1"/>
  <c r="Q50" i="1" s="1"/>
  <c r="R50" i="1" s="1"/>
  <c r="BD48" i="1"/>
  <c r="BE48" i="1" s="1"/>
  <c r="BF48" i="1" s="1"/>
  <c r="AD49" i="1" l="1"/>
  <c r="AC49" i="1" s="1"/>
  <c r="AO48" i="1"/>
  <c r="AP48" i="1" s="1"/>
  <c r="AQ48" i="1" s="1"/>
  <c r="BI67" i="1"/>
  <c r="BJ67" i="1" s="1"/>
  <c r="Z49" i="1"/>
  <c r="AA49" i="1" s="1"/>
  <c r="AB49" i="1" s="1"/>
  <c r="X49" i="1"/>
  <c r="BH68" i="1"/>
  <c r="BK68" i="1" s="1"/>
  <c r="BG67" i="1"/>
  <c r="BC49" i="1"/>
  <c r="BB49" i="1" s="1"/>
  <c r="T50" i="1"/>
  <c r="O51" i="1"/>
  <c r="AT49" i="1"/>
  <c r="AU49" i="1" s="1"/>
  <c r="AV49" i="1" s="1"/>
  <c r="AY49" i="1"/>
  <c r="AZ49" i="1" s="1"/>
  <c r="BA49" i="1" s="1"/>
  <c r="AI49" i="1" l="1"/>
  <c r="AE49" i="1"/>
  <c r="AF49" i="1" s="1"/>
  <c r="AG49" i="1" s="1"/>
  <c r="Y50" i="1"/>
  <c r="BI68" i="1"/>
  <c r="BJ68" i="1" s="1"/>
  <c r="BG68" i="1"/>
  <c r="BH69" i="1"/>
  <c r="BK69" i="1" s="1"/>
  <c r="BD49" i="1"/>
  <c r="BE49" i="1" s="1"/>
  <c r="BF49" i="1" s="1"/>
  <c r="AX50" i="1"/>
  <c r="AW50" i="1" s="1"/>
  <c r="AS50" i="1"/>
  <c r="AR50" i="1" s="1"/>
  <c r="L51" i="1"/>
  <c r="P51" i="1"/>
  <c r="Q51" i="1" s="1"/>
  <c r="R51" i="1" s="1"/>
  <c r="U50" i="1"/>
  <c r="V50" i="1" s="1"/>
  <c r="W50" i="1" s="1"/>
  <c r="S50" i="1"/>
  <c r="AH49" i="1" l="1"/>
  <c r="AJ49" i="1"/>
  <c r="AK49" i="1" s="1"/>
  <c r="AL49" i="1" s="1"/>
  <c r="AN49" i="1"/>
  <c r="AD50" i="1"/>
  <c r="BI69" i="1"/>
  <c r="BJ69" i="1" s="1"/>
  <c r="BG69" i="1"/>
  <c r="X50" i="1"/>
  <c r="Z50" i="1"/>
  <c r="AA50" i="1" s="1"/>
  <c r="AB50" i="1" s="1"/>
  <c r="BH70" i="1"/>
  <c r="BG70" i="1" s="1"/>
  <c r="AY50" i="1"/>
  <c r="AZ50" i="1" s="1"/>
  <c r="BA50" i="1" s="1"/>
  <c r="T51" i="1"/>
  <c r="O52" i="1"/>
  <c r="BC50" i="1"/>
  <c r="BD50" i="1" s="1"/>
  <c r="AT50" i="1"/>
  <c r="AU50" i="1" s="1"/>
  <c r="AV50" i="1" s="1"/>
  <c r="AI50" i="1" l="1"/>
  <c r="AH50" i="1" s="1"/>
  <c r="AM49" i="1"/>
  <c r="AO49" i="1"/>
  <c r="AP49" i="1" s="1"/>
  <c r="AQ49" i="1" s="1"/>
  <c r="AC50" i="1"/>
  <c r="AE50" i="1"/>
  <c r="AF50" i="1" s="1"/>
  <c r="AG50" i="1" s="1"/>
  <c r="Y51" i="1"/>
  <c r="X51" i="1" s="1"/>
  <c r="BK70" i="1"/>
  <c r="BI70" i="1"/>
  <c r="BJ70" i="1" s="1"/>
  <c r="AX51" i="1"/>
  <c r="AS51" i="1"/>
  <c r="AT51" i="1" s="1"/>
  <c r="BE50" i="1"/>
  <c r="BF50" i="1" s="1"/>
  <c r="L52" i="1"/>
  <c r="BB50" i="1"/>
  <c r="P52" i="1"/>
  <c r="Q52" i="1" s="1"/>
  <c r="R52" i="1" s="1"/>
  <c r="U51" i="1"/>
  <c r="V51" i="1" s="1"/>
  <c r="W51" i="1" s="1"/>
  <c r="S51" i="1"/>
  <c r="AN50" i="1" l="1"/>
  <c r="AO50" i="1" s="1"/>
  <c r="AP50" i="1" s="1"/>
  <c r="AQ50" i="1" s="1"/>
  <c r="AJ50" i="1"/>
  <c r="AK50" i="1" s="1"/>
  <c r="AL50" i="1" s="1"/>
  <c r="AI51" i="1" s="1"/>
  <c r="AD51" i="1"/>
  <c r="AE51" i="1" s="1"/>
  <c r="AF51" i="1" s="1"/>
  <c r="AG51" i="1" s="1"/>
  <c r="Z51" i="1"/>
  <c r="AA51" i="1" s="1"/>
  <c r="AB51" i="1" s="1"/>
  <c r="BH71" i="1"/>
  <c r="BK71" i="1" s="1"/>
  <c r="AR51" i="1"/>
  <c r="O53" i="1"/>
  <c r="P53" i="1" s="1"/>
  <c r="T52" i="1"/>
  <c r="S52" i="1" s="1"/>
  <c r="BC51" i="1"/>
  <c r="AY51" i="1"/>
  <c r="AZ51" i="1" s="1"/>
  <c r="BA51" i="1" s="1"/>
  <c r="AW51" i="1"/>
  <c r="AU51" i="1"/>
  <c r="AV51" i="1" s="1"/>
  <c r="AM50" i="1" l="1"/>
  <c r="AN51" i="1"/>
  <c r="AM51" i="1" s="1"/>
  <c r="AC51" i="1"/>
  <c r="AJ51" i="1"/>
  <c r="AK51" i="1" s="1"/>
  <c r="AL51" i="1" s="1"/>
  <c r="AH51" i="1"/>
  <c r="Y52" i="1"/>
  <c r="AD52" i="1" s="1"/>
  <c r="BH72" i="1"/>
  <c r="BI72" i="1" s="1"/>
  <c r="BG71" i="1"/>
  <c r="BI71" i="1"/>
  <c r="BJ71" i="1" s="1"/>
  <c r="L53" i="1"/>
  <c r="U52" i="1"/>
  <c r="V52" i="1" s="1"/>
  <c r="W52" i="1" s="1"/>
  <c r="AX52" i="1"/>
  <c r="AW52" i="1" s="1"/>
  <c r="AS52" i="1"/>
  <c r="AT52" i="1" s="1"/>
  <c r="BD51" i="1"/>
  <c r="BE51" i="1" s="1"/>
  <c r="BF51" i="1" s="1"/>
  <c r="BB51" i="1"/>
  <c r="Q53" i="1"/>
  <c r="R53" i="1" s="1"/>
  <c r="AO51" i="1" l="1"/>
  <c r="AP51" i="1" s="1"/>
  <c r="AQ51" i="1" s="1"/>
  <c r="AC52" i="1"/>
  <c r="AE52" i="1"/>
  <c r="AF52" i="1" s="1"/>
  <c r="AG52" i="1" s="1"/>
  <c r="AI52" i="1"/>
  <c r="AH52" i="1" s="1"/>
  <c r="X52" i="1"/>
  <c r="Z52" i="1"/>
  <c r="AA52" i="1" s="1"/>
  <c r="AB52" i="1" s="1"/>
  <c r="BG72" i="1"/>
  <c r="BK72" i="1"/>
  <c r="BJ72" i="1"/>
  <c r="BC52" i="1"/>
  <c r="T53" i="1"/>
  <c r="O54" i="1"/>
  <c r="P54" i="1" s="1"/>
  <c r="AU52" i="1"/>
  <c r="AV52" i="1" s="1"/>
  <c r="AR52" i="1"/>
  <c r="AY52" i="1"/>
  <c r="AZ52" i="1" s="1"/>
  <c r="BA52" i="1" s="1"/>
  <c r="AN52" i="1" l="1"/>
  <c r="AM52" i="1" s="1"/>
  <c r="AJ52" i="1"/>
  <c r="AK52" i="1" s="1"/>
  <c r="AL52" i="1" s="1"/>
  <c r="Y53" i="1"/>
  <c r="AD53" i="1" s="1"/>
  <c r="BH73" i="1"/>
  <c r="BK73" i="1" s="1"/>
  <c r="AS53" i="1"/>
  <c r="AT53" i="1" s="1"/>
  <c r="AX53" i="1"/>
  <c r="AW53" i="1" s="1"/>
  <c r="Q54" i="1"/>
  <c r="R54" i="1" s="1"/>
  <c r="L54" i="1"/>
  <c r="U53" i="1"/>
  <c r="V53" i="1" s="1"/>
  <c r="W53" i="1" s="1"/>
  <c r="S53" i="1"/>
  <c r="BD52" i="1"/>
  <c r="BE52" i="1" s="1"/>
  <c r="BF52" i="1" s="1"/>
  <c r="BB52" i="1"/>
  <c r="AO52" i="1" l="1"/>
  <c r="AP52" i="1" s="1"/>
  <c r="AQ52" i="1" s="1"/>
  <c r="AC53" i="1"/>
  <c r="AE53" i="1"/>
  <c r="AF53" i="1" s="1"/>
  <c r="AG53" i="1" s="1"/>
  <c r="AI53" i="1"/>
  <c r="AH53" i="1" s="1"/>
  <c r="BG73" i="1"/>
  <c r="X53" i="1"/>
  <c r="Z53" i="1"/>
  <c r="AA53" i="1" s="1"/>
  <c r="AB53" i="1" s="1"/>
  <c r="BH74" i="1"/>
  <c r="BG74" i="1" s="1"/>
  <c r="BI73" i="1"/>
  <c r="BJ73" i="1" s="1"/>
  <c r="AR53" i="1"/>
  <c r="AY53" i="1"/>
  <c r="AZ53" i="1" s="1"/>
  <c r="BA53" i="1" s="1"/>
  <c r="BC53" i="1"/>
  <c r="BB53" i="1" s="1"/>
  <c r="T54" i="1"/>
  <c r="S54" i="1" s="1"/>
  <c r="O55" i="1"/>
  <c r="P55" i="1" s="1"/>
  <c r="AU53" i="1"/>
  <c r="AV53" i="1" s="1"/>
  <c r="AN53" i="1" l="1"/>
  <c r="AM53" i="1" s="1"/>
  <c r="AJ53" i="1"/>
  <c r="AK53" i="1" s="1"/>
  <c r="AL53" i="1" s="1"/>
  <c r="Y54" i="1"/>
  <c r="AD54" i="1" s="1"/>
  <c r="BI74" i="1"/>
  <c r="BJ74" i="1" s="1"/>
  <c r="BK74" i="1"/>
  <c r="L55" i="1"/>
  <c r="BD53" i="1"/>
  <c r="BE53" i="1" s="1"/>
  <c r="BF53" i="1" s="1"/>
  <c r="AX54" i="1"/>
  <c r="AS54" i="1"/>
  <c r="AT54" i="1" s="1"/>
  <c r="Q55" i="1"/>
  <c r="R55" i="1" s="1"/>
  <c r="U54" i="1"/>
  <c r="V54" i="1" s="1"/>
  <c r="W54" i="1" s="1"/>
  <c r="AO53" i="1" l="1"/>
  <c r="AP53" i="1" s="1"/>
  <c r="AQ53" i="1" s="1"/>
  <c r="AC54" i="1"/>
  <c r="AE54" i="1"/>
  <c r="AF54" i="1" s="1"/>
  <c r="AG54" i="1" s="1"/>
  <c r="AI54" i="1"/>
  <c r="AH54" i="1" s="1"/>
  <c r="Z54" i="1"/>
  <c r="AA54" i="1" s="1"/>
  <c r="AB54" i="1" s="1"/>
  <c r="X54" i="1"/>
  <c r="BH75" i="1"/>
  <c r="BK75" i="1" s="1"/>
  <c r="AR54" i="1"/>
  <c r="BC54" i="1"/>
  <c r="T55" i="1"/>
  <c r="S55" i="1" s="1"/>
  <c r="AW54" i="1"/>
  <c r="O56" i="1"/>
  <c r="P56" i="1" s="1"/>
  <c r="AU54" i="1"/>
  <c r="AV54" i="1" s="1"/>
  <c r="AY54" i="1"/>
  <c r="AZ54" i="1" s="1"/>
  <c r="BA54" i="1" s="1"/>
  <c r="AN54" i="1" l="1"/>
  <c r="AM54" i="1" s="1"/>
  <c r="AJ54" i="1"/>
  <c r="AK54" i="1" s="1"/>
  <c r="AL54" i="1" s="1"/>
  <c r="Y55" i="1"/>
  <c r="X55" i="1" s="1"/>
  <c r="BG75" i="1"/>
  <c r="BI75" i="1"/>
  <c r="BJ75" i="1" s="1"/>
  <c r="BH76" i="1"/>
  <c r="BK76" i="1" s="1"/>
  <c r="AX55" i="1"/>
  <c r="AS55" i="1"/>
  <c r="AR55" i="1" s="1"/>
  <c r="BD54" i="1"/>
  <c r="BE54" i="1" s="1"/>
  <c r="BF54" i="1" s="1"/>
  <c r="Q56" i="1"/>
  <c r="R56" i="1" s="1"/>
  <c r="BB54" i="1"/>
  <c r="L56" i="1"/>
  <c r="U55" i="1"/>
  <c r="V55" i="1" s="1"/>
  <c r="W55" i="1" s="1"/>
  <c r="AO54" i="1" l="1"/>
  <c r="AP54" i="1" s="1"/>
  <c r="AQ54" i="1" s="1"/>
  <c r="AD55" i="1"/>
  <c r="AI55" i="1"/>
  <c r="AH55" i="1" s="1"/>
  <c r="BI76" i="1"/>
  <c r="BJ76" i="1" s="1"/>
  <c r="Z55" i="1"/>
  <c r="AA55" i="1" s="1"/>
  <c r="AB55" i="1" s="1"/>
  <c r="BH77" i="1"/>
  <c r="BG77" i="1" s="1"/>
  <c r="BG76" i="1"/>
  <c r="T56" i="1"/>
  <c r="S56" i="1" s="1"/>
  <c r="BC55" i="1"/>
  <c r="BB55" i="1" s="1"/>
  <c r="O57" i="1"/>
  <c r="L57" i="1" s="1"/>
  <c r="AY55" i="1"/>
  <c r="AZ55" i="1" s="1"/>
  <c r="BA55" i="1" s="1"/>
  <c r="AW55" i="1"/>
  <c r="AT55" i="1"/>
  <c r="AU55" i="1" s="1"/>
  <c r="AV55" i="1" s="1"/>
  <c r="AN55" i="1" l="1"/>
  <c r="AO55" i="1" s="1"/>
  <c r="AC55" i="1"/>
  <c r="AE55" i="1"/>
  <c r="AF55" i="1" s="1"/>
  <c r="AG55" i="1" s="1"/>
  <c r="AJ55" i="1"/>
  <c r="AK55" i="1" s="1"/>
  <c r="AL55" i="1" s="1"/>
  <c r="Y56" i="1"/>
  <c r="BK77" i="1"/>
  <c r="BI77" i="1"/>
  <c r="BJ77" i="1" s="1"/>
  <c r="U56" i="1"/>
  <c r="V56" i="1" s="1"/>
  <c r="W56" i="1" s="1"/>
  <c r="AS56" i="1"/>
  <c r="AX56" i="1"/>
  <c r="AW56" i="1" s="1"/>
  <c r="P57" i="1"/>
  <c r="Q57" i="1" s="1"/>
  <c r="R57" i="1" s="1"/>
  <c r="BD55" i="1"/>
  <c r="BE55" i="1" s="1"/>
  <c r="BF55" i="1" s="1"/>
  <c r="AM55" i="1" l="1"/>
  <c r="AP55" i="1"/>
  <c r="AQ55" i="1" s="1"/>
  <c r="AD56" i="1"/>
  <c r="AC56" i="1" s="1"/>
  <c r="AI56" i="1"/>
  <c r="AH56" i="1" s="1"/>
  <c r="Z56" i="1"/>
  <c r="AA56" i="1" s="1"/>
  <c r="AB56" i="1" s="1"/>
  <c r="X56" i="1"/>
  <c r="BH78" i="1"/>
  <c r="BK78" i="1" s="1"/>
  <c r="O58" i="1"/>
  <c r="BC56" i="1"/>
  <c r="AT56" i="1"/>
  <c r="AU56" i="1" s="1"/>
  <c r="AV56" i="1" s="1"/>
  <c r="AR56" i="1"/>
  <c r="T57" i="1"/>
  <c r="S57" i="1" s="1"/>
  <c r="AY56" i="1"/>
  <c r="AZ56" i="1" s="1"/>
  <c r="BA56" i="1" s="1"/>
  <c r="AN56" i="1" l="1"/>
  <c r="AO56" i="1" s="1"/>
  <c r="AP56" i="1" s="1"/>
  <c r="AQ56" i="1" s="1"/>
  <c r="AE56" i="1"/>
  <c r="AF56" i="1" s="1"/>
  <c r="AG56" i="1" s="1"/>
  <c r="AJ56" i="1"/>
  <c r="AK56" i="1" s="1"/>
  <c r="AL56" i="1" s="1"/>
  <c r="Y57" i="1"/>
  <c r="BI78" i="1"/>
  <c r="BJ78" i="1" s="1"/>
  <c r="BG78" i="1"/>
  <c r="BH79" i="1"/>
  <c r="BK79" i="1" s="1"/>
  <c r="AS57" i="1"/>
  <c r="AR57" i="1" s="1"/>
  <c r="AX57" i="1"/>
  <c r="AW57" i="1" s="1"/>
  <c r="BB56" i="1"/>
  <c r="L58" i="1"/>
  <c r="P58" i="1"/>
  <c r="Q58" i="1" s="1"/>
  <c r="R58" i="1" s="1"/>
  <c r="U57" i="1"/>
  <c r="V57" i="1" s="1"/>
  <c r="W57" i="1" s="1"/>
  <c r="BD56" i="1"/>
  <c r="BE56" i="1" s="1"/>
  <c r="BF56" i="1" s="1"/>
  <c r="AM56" i="1" l="1"/>
  <c r="AD57" i="1"/>
  <c r="AC57" i="1" s="1"/>
  <c r="AI57" i="1"/>
  <c r="AH57" i="1" s="1"/>
  <c r="BI79" i="1"/>
  <c r="BJ79" i="1" s="1"/>
  <c r="BG79" i="1"/>
  <c r="X57" i="1"/>
  <c r="Z57" i="1"/>
  <c r="AA57" i="1" s="1"/>
  <c r="AB57" i="1" s="1"/>
  <c r="Y58" i="1" s="1"/>
  <c r="X58" i="1" s="1"/>
  <c r="BH80" i="1"/>
  <c r="BK80" i="1" s="1"/>
  <c r="BC57" i="1"/>
  <c r="BD57" i="1" s="1"/>
  <c r="O59" i="1"/>
  <c r="T58" i="1"/>
  <c r="U58" i="1" s="1"/>
  <c r="AY57" i="1"/>
  <c r="AZ57" i="1" s="1"/>
  <c r="BA57" i="1" s="1"/>
  <c r="AT57" i="1"/>
  <c r="AU57" i="1" s="1"/>
  <c r="AV57" i="1" s="1"/>
  <c r="AN57" i="1" l="1"/>
  <c r="AO57" i="1" s="1"/>
  <c r="AP57" i="1" s="1"/>
  <c r="AQ57" i="1" s="1"/>
  <c r="AE57" i="1"/>
  <c r="AF57" i="1" s="1"/>
  <c r="AG57" i="1" s="1"/>
  <c r="AJ57" i="1"/>
  <c r="AK57" i="1" s="1"/>
  <c r="AL57" i="1" s="1"/>
  <c r="Z58" i="1"/>
  <c r="AA58" i="1" s="1"/>
  <c r="AB58" i="1" s="1"/>
  <c r="BH81" i="1"/>
  <c r="BK81" i="1" s="1"/>
  <c r="BG80" i="1"/>
  <c r="BI80" i="1"/>
  <c r="BJ80" i="1" s="1"/>
  <c r="S58" i="1"/>
  <c r="AX58" i="1"/>
  <c r="AW58" i="1" s="1"/>
  <c r="AS58" i="1"/>
  <c r="BB57" i="1"/>
  <c r="V58" i="1"/>
  <c r="W58" i="1" s="1"/>
  <c r="L59" i="1"/>
  <c r="AM57" i="1"/>
  <c r="P59" i="1"/>
  <c r="Q59" i="1" s="1"/>
  <c r="R59" i="1" s="1"/>
  <c r="BE57" i="1"/>
  <c r="BF57" i="1" s="1"/>
  <c r="AD58" i="1" l="1"/>
  <c r="AC58" i="1" s="1"/>
  <c r="AI58" i="1"/>
  <c r="AH58" i="1" s="1"/>
  <c r="BG81" i="1"/>
  <c r="BH82" i="1"/>
  <c r="BG82" i="1" s="1"/>
  <c r="BI81" i="1"/>
  <c r="BJ81" i="1" s="1"/>
  <c r="BC58" i="1"/>
  <c r="BD58" i="1" s="1"/>
  <c r="O60" i="1"/>
  <c r="AN58" i="1"/>
  <c r="AY58" i="1"/>
  <c r="AZ58" i="1" s="1"/>
  <c r="BA58" i="1" s="1"/>
  <c r="T59" i="1"/>
  <c r="AT58" i="1"/>
  <c r="AU58" i="1" s="1"/>
  <c r="AV58" i="1" s="1"/>
  <c r="AR58" i="1"/>
  <c r="AE58" i="1" l="1"/>
  <c r="AF58" i="1" s="1"/>
  <c r="AG58" i="1" s="1"/>
  <c r="AJ58" i="1"/>
  <c r="AK58" i="1" s="1"/>
  <c r="AL58" i="1" s="1"/>
  <c r="S59" i="1"/>
  <c r="Y59" i="1"/>
  <c r="BK82" i="1"/>
  <c r="BI82" i="1"/>
  <c r="BJ82" i="1" s="1"/>
  <c r="AX59" i="1"/>
  <c r="AY59" i="1" s="1"/>
  <c r="AS59" i="1"/>
  <c r="AR59" i="1" s="1"/>
  <c r="AO58" i="1"/>
  <c r="AP58" i="1" s="1"/>
  <c r="AQ58" i="1" s="1"/>
  <c r="L60" i="1"/>
  <c r="BE58" i="1"/>
  <c r="BF58" i="1" s="1"/>
  <c r="P60" i="1"/>
  <c r="Q60" i="1" s="1"/>
  <c r="R60" i="1" s="1"/>
  <c r="BB58" i="1"/>
  <c r="U59" i="1"/>
  <c r="V59" i="1" s="1"/>
  <c r="W59" i="1" s="1"/>
  <c r="AM58" i="1"/>
  <c r="AD59" i="1" l="1"/>
  <c r="AC59" i="1" s="1"/>
  <c r="AI59" i="1"/>
  <c r="AH59" i="1" s="1"/>
  <c r="Z59" i="1"/>
  <c r="AA59" i="1" s="1"/>
  <c r="AB59" i="1" s="1"/>
  <c r="X59" i="1"/>
  <c r="BH83" i="1"/>
  <c r="BK83" i="1" s="1"/>
  <c r="AT59" i="1"/>
  <c r="AU59" i="1" s="1"/>
  <c r="AV59" i="1" s="1"/>
  <c r="O61" i="1"/>
  <c r="P61" i="1" s="1"/>
  <c r="T60" i="1"/>
  <c r="U60" i="1" s="1"/>
  <c r="BC59" i="1"/>
  <c r="AZ59" i="1"/>
  <c r="BA59" i="1" s="1"/>
  <c r="AW59" i="1"/>
  <c r="AN59" i="1" l="1"/>
  <c r="AE59" i="1"/>
  <c r="AF59" i="1" s="1"/>
  <c r="AG59" i="1" s="1"/>
  <c r="AJ59" i="1"/>
  <c r="AK59" i="1" s="1"/>
  <c r="AL59" i="1" s="1"/>
  <c r="Y60" i="1"/>
  <c r="Z60" i="1" s="1"/>
  <c r="BI83" i="1"/>
  <c r="BJ83" i="1" s="1"/>
  <c r="BG83" i="1"/>
  <c r="BH84" i="1"/>
  <c r="BG84" i="1" s="1"/>
  <c r="AS60" i="1"/>
  <c r="AT60" i="1" s="1"/>
  <c r="BD59" i="1"/>
  <c r="BE59" i="1" s="1"/>
  <c r="BF59" i="1" s="1"/>
  <c r="BB59" i="1"/>
  <c r="V60" i="1"/>
  <c r="W60" i="1" s="1"/>
  <c r="Q61" i="1"/>
  <c r="R61" i="1" s="1"/>
  <c r="AO59" i="1"/>
  <c r="AP59" i="1" s="1"/>
  <c r="AQ59" i="1" s="1"/>
  <c r="AX60" i="1"/>
  <c r="AY60" i="1" s="1"/>
  <c r="S60" i="1"/>
  <c r="L61" i="1"/>
  <c r="AM59" i="1"/>
  <c r="AD60" i="1" l="1"/>
  <c r="AC60" i="1" s="1"/>
  <c r="AI60" i="1"/>
  <c r="AH60" i="1" s="1"/>
  <c r="BI84" i="1"/>
  <c r="BJ84" i="1" s="1"/>
  <c r="X60" i="1"/>
  <c r="AA60" i="1"/>
  <c r="AB60" i="1" s="1"/>
  <c r="BK84" i="1"/>
  <c r="BH85" i="1" s="1"/>
  <c r="AW60" i="1"/>
  <c r="AN60" i="1"/>
  <c r="AM60" i="1" s="1"/>
  <c r="BC60" i="1"/>
  <c r="BD60" i="1" s="1"/>
  <c r="T61" i="1"/>
  <c r="AU60" i="1"/>
  <c r="AV60" i="1" s="1"/>
  <c r="AR60" i="1"/>
  <c r="AZ60" i="1"/>
  <c r="BA60" i="1" s="1"/>
  <c r="O62" i="1"/>
  <c r="AE60" i="1" l="1"/>
  <c r="AF60" i="1" s="1"/>
  <c r="AG60" i="1" s="1"/>
  <c r="AJ60" i="1"/>
  <c r="AK60" i="1" s="1"/>
  <c r="AL60" i="1" s="1"/>
  <c r="BK85" i="1"/>
  <c r="BH86" i="1" s="1"/>
  <c r="BI86" i="1" s="1"/>
  <c r="BJ86" i="1" s="1"/>
  <c r="BG85" i="1"/>
  <c r="U61" i="1"/>
  <c r="V61" i="1" s="1"/>
  <c r="W61" i="1" s="1"/>
  <c r="Y61" i="1"/>
  <c r="BI85" i="1"/>
  <c r="BJ85" i="1" s="1"/>
  <c r="BB60" i="1"/>
  <c r="AO60" i="1"/>
  <c r="AP60" i="1" s="1"/>
  <c r="AQ60" i="1" s="1"/>
  <c r="L62" i="1"/>
  <c r="AX61" i="1"/>
  <c r="AW61" i="1" s="1"/>
  <c r="S61" i="1"/>
  <c r="BE60" i="1"/>
  <c r="BF60" i="1" s="1"/>
  <c r="AS61" i="1"/>
  <c r="AT61" i="1" s="1"/>
  <c r="P62" i="1"/>
  <c r="Q62" i="1" s="1"/>
  <c r="R62" i="1" s="1"/>
  <c r="AD61" i="1" l="1"/>
  <c r="AC61" i="1" s="1"/>
  <c r="AI61" i="1"/>
  <c r="AH61" i="1" s="1"/>
  <c r="BK86" i="1"/>
  <c r="BH87" i="1" s="1"/>
  <c r="BK87" i="1" s="1"/>
  <c r="Z61" i="1"/>
  <c r="AA61" i="1" s="1"/>
  <c r="AB61" i="1" s="1"/>
  <c r="X61" i="1"/>
  <c r="BG86" i="1"/>
  <c r="AY61" i="1"/>
  <c r="AZ61" i="1" s="1"/>
  <c r="BA61" i="1" s="1"/>
  <c r="AR61" i="1"/>
  <c r="O63" i="1"/>
  <c r="BC61" i="1"/>
  <c r="BD61" i="1" s="1"/>
  <c r="AU61" i="1"/>
  <c r="AV61" i="1" s="1"/>
  <c r="T62" i="1"/>
  <c r="S62" i="1" s="1"/>
  <c r="AE61" i="1" l="1"/>
  <c r="AF61" i="1" s="1"/>
  <c r="AG61" i="1" s="1"/>
  <c r="AN61" i="1"/>
  <c r="AM61" i="1" s="1"/>
  <c r="AJ61" i="1"/>
  <c r="AK61" i="1" s="1"/>
  <c r="AL61" i="1" s="1"/>
  <c r="Y62" i="1"/>
  <c r="BH88" i="1"/>
  <c r="BI88" i="1" s="1"/>
  <c r="BJ88" i="1" s="1"/>
  <c r="BG87" i="1"/>
  <c r="BI87" i="1"/>
  <c r="BJ87" i="1" s="1"/>
  <c r="AX62" i="1"/>
  <c r="AW62" i="1" s="1"/>
  <c r="BE61" i="1"/>
  <c r="BF61" i="1" s="1"/>
  <c r="L63" i="1"/>
  <c r="P63" i="1"/>
  <c r="Q63" i="1" s="1"/>
  <c r="R63" i="1" s="1"/>
  <c r="AS62" i="1"/>
  <c r="AR62" i="1" s="1"/>
  <c r="U62" i="1"/>
  <c r="V62" i="1" s="1"/>
  <c r="W62" i="1" s="1"/>
  <c r="BB61" i="1"/>
  <c r="AO61" i="1"/>
  <c r="AP61" i="1" s="1"/>
  <c r="AQ61" i="1" s="1"/>
  <c r="AD62" i="1" l="1"/>
  <c r="AE62" i="1" s="1"/>
  <c r="AF62" i="1" s="1"/>
  <c r="AG62" i="1" s="1"/>
  <c r="AI62" i="1"/>
  <c r="AH62" i="1" s="1"/>
  <c r="BK88" i="1"/>
  <c r="BH89" i="1" s="1"/>
  <c r="BG89" i="1" s="1"/>
  <c r="Z62" i="1"/>
  <c r="AA62" i="1" s="1"/>
  <c r="AB62" i="1" s="1"/>
  <c r="X62" i="1"/>
  <c r="BG88" i="1"/>
  <c r="AY62" i="1"/>
  <c r="AZ62" i="1" s="1"/>
  <c r="BA62" i="1" s="1"/>
  <c r="O64" i="1"/>
  <c r="BC62" i="1"/>
  <c r="T63" i="1"/>
  <c r="S63" i="1" s="1"/>
  <c r="AT62" i="1"/>
  <c r="AU62" i="1" s="1"/>
  <c r="AV62" i="1" s="1"/>
  <c r="AC62" i="1" l="1"/>
  <c r="AN62" i="1"/>
  <c r="AM62" i="1" s="1"/>
  <c r="AJ62" i="1"/>
  <c r="AK62" i="1" s="1"/>
  <c r="AL62" i="1" s="1"/>
  <c r="Y63" i="1"/>
  <c r="X63" i="1" s="1"/>
  <c r="BK89" i="1"/>
  <c r="BH90" i="1" s="1"/>
  <c r="BK90" i="1" s="1"/>
  <c r="BI89" i="1"/>
  <c r="BJ89" i="1" s="1"/>
  <c r="U63" i="1"/>
  <c r="V63" i="1" s="1"/>
  <c r="W63" i="1" s="1"/>
  <c r="AS63" i="1"/>
  <c r="AT63" i="1" s="1"/>
  <c r="BD62" i="1"/>
  <c r="BE62" i="1" s="1"/>
  <c r="BF62" i="1" s="1"/>
  <c r="BB62" i="1"/>
  <c r="L64" i="1"/>
  <c r="AX63" i="1"/>
  <c r="AW63" i="1" s="1"/>
  <c r="P64" i="1"/>
  <c r="Q64" i="1" s="1"/>
  <c r="R64" i="1" s="1"/>
  <c r="AO62" i="1" l="1"/>
  <c r="AP62" i="1" s="1"/>
  <c r="AQ62" i="1" s="1"/>
  <c r="AD63" i="1"/>
  <c r="AI63" i="1"/>
  <c r="AH63" i="1" s="1"/>
  <c r="BG90" i="1"/>
  <c r="Z63" i="1"/>
  <c r="AA63" i="1" s="1"/>
  <c r="AB63" i="1" s="1"/>
  <c r="BI90" i="1"/>
  <c r="BJ90" i="1" s="1"/>
  <c r="BH91" i="1"/>
  <c r="BG91" i="1" s="1"/>
  <c r="BC63" i="1"/>
  <c r="T64" i="1"/>
  <c r="S64" i="1" s="1"/>
  <c r="O65" i="1"/>
  <c r="AU63" i="1"/>
  <c r="AV63" i="1" s="1"/>
  <c r="AY63" i="1"/>
  <c r="AZ63" i="1" s="1"/>
  <c r="BA63" i="1" s="1"/>
  <c r="AR63" i="1"/>
  <c r="AN63" i="1" l="1"/>
  <c r="AO63" i="1" s="1"/>
  <c r="AE63" i="1"/>
  <c r="AF63" i="1" s="1"/>
  <c r="AG63" i="1" s="1"/>
  <c r="AC63" i="1"/>
  <c r="AJ63" i="1"/>
  <c r="AK63" i="1" s="1"/>
  <c r="AL63" i="1" s="1"/>
  <c r="BI91" i="1"/>
  <c r="BJ91" i="1" s="1"/>
  <c r="Y64" i="1"/>
  <c r="BK91" i="1"/>
  <c r="U64" i="1"/>
  <c r="V64" i="1" s="1"/>
  <c r="W64" i="1" s="1"/>
  <c r="AX64" i="1"/>
  <c r="P65" i="1"/>
  <c r="Q65" i="1" s="1"/>
  <c r="R65" i="1" s="1"/>
  <c r="BB63" i="1"/>
  <c r="AS64" i="1"/>
  <c r="AR64" i="1" s="1"/>
  <c r="BD63" i="1"/>
  <c r="BE63" i="1" s="1"/>
  <c r="BF63" i="1" s="1"/>
  <c r="L65" i="1"/>
  <c r="AP63" i="1" l="1"/>
  <c r="AQ63" i="1" s="1"/>
  <c r="AD64" i="1"/>
  <c r="AC64" i="1" s="1"/>
  <c r="AM63" i="1"/>
  <c r="AI64" i="1"/>
  <c r="AJ64" i="1" s="1"/>
  <c r="AK64" i="1" s="1"/>
  <c r="AL64" i="1" s="1"/>
  <c r="Z64" i="1"/>
  <c r="AA64" i="1" s="1"/>
  <c r="AB64" i="1" s="1"/>
  <c r="X64" i="1"/>
  <c r="BH92" i="1"/>
  <c r="BK92" i="1" s="1"/>
  <c r="BC64" i="1"/>
  <c r="O66" i="1"/>
  <c r="P66" i="1" s="1"/>
  <c r="T65" i="1"/>
  <c r="AT64" i="1"/>
  <c r="AU64" i="1" s="1"/>
  <c r="AV64" i="1" s="1"/>
  <c r="AW64" i="1"/>
  <c r="AY64" i="1"/>
  <c r="AZ64" i="1" s="1"/>
  <c r="BA64" i="1" s="1"/>
  <c r="AN64" i="1" l="1"/>
  <c r="AM64" i="1" s="1"/>
  <c r="AE64" i="1"/>
  <c r="AF64" i="1" s="1"/>
  <c r="AG64" i="1" s="1"/>
  <c r="AH64" i="1"/>
  <c r="Y65" i="1"/>
  <c r="BH93" i="1"/>
  <c r="BG93" i="1" s="1"/>
  <c r="BG92" i="1"/>
  <c r="BI92" i="1"/>
  <c r="BJ92" i="1" s="1"/>
  <c r="AS65" i="1"/>
  <c r="AR65" i="1" s="1"/>
  <c r="AX65" i="1"/>
  <c r="AW65" i="1" s="1"/>
  <c r="L66" i="1"/>
  <c r="BB64" i="1"/>
  <c r="U65" i="1"/>
  <c r="V65" i="1" s="1"/>
  <c r="W65" i="1" s="1"/>
  <c r="S65" i="1"/>
  <c r="Q66" i="1"/>
  <c r="R66" i="1" s="1"/>
  <c r="BD64" i="1"/>
  <c r="BE64" i="1" s="1"/>
  <c r="BF64" i="1" s="1"/>
  <c r="AO64" i="1" l="1"/>
  <c r="AP64" i="1" s="1"/>
  <c r="AQ64" i="1" s="1"/>
  <c r="AD65" i="1"/>
  <c r="AI65" i="1" s="1"/>
  <c r="Z65" i="1"/>
  <c r="AA65" i="1" s="1"/>
  <c r="AB65" i="1" s="1"/>
  <c r="X65" i="1"/>
  <c r="BI93" i="1"/>
  <c r="BJ93" i="1" s="1"/>
  <c r="BK93" i="1"/>
  <c r="BC65" i="1"/>
  <c r="BD65" i="1" s="1"/>
  <c r="O67" i="1"/>
  <c r="P67" i="1" s="1"/>
  <c r="T66" i="1"/>
  <c r="AT65" i="1"/>
  <c r="AU65" i="1" s="1"/>
  <c r="AV65" i="1" s="1"/>
  <c r="AY65" i="1"/>
  <c r="AZ65" i="1" s="1"/>
  <c r="BA65" i="1" s="1"/>
  <c r="Y66" i="1" l="1"/>
  <c r="X66" i="1" s="1"/>
  <c r="AN65" i="1"/>
  <c r="AO65" i="1" s="1"/>
  <c r="AJ65" i="1"/>
  <c r="AK65" i="1" s="1"/>
  <c r="AL65" i="1" s="1"/>
  <c r="AH65" i="1"/>
  <c r="AC65" i="1"/>
  <c r="AE65" i="1"/>
  <c r="AF65" i="1" s="1"/>
  <c r="AG65" i="1" s="1"/>
  <c r="BH94" i="1"/>
  <c r="BG94" i="1" s="1"/>
  <c r="AS66" i="1"/>
  <c r="AR66" i="1" s="1"/>
  <c r="AX66" i="1"/>
  <c r="AY66" i="1" s="1"/>
  <c r="U66" i="1"/>
  <c r="V66" i="1" s="1"/>
  <c r="W66" i="1" s="1"/>
  <c r="S66" i="1"/>
  <c r="L67" i="1"/>
  <c r="BB65" i="1"/>
  <c r="Q67" i="1"/>
  <c r="R67" i="1" s="1"/>
  <c r="BE65" i="1"/>
  <c r="BF65" i="1" s="1"/>
  <c r="Z66" i="1" l="1"/>
  <c r="AA66" i="1" s="1"/>
  <c r="AB66" i="1" s="1"/>
  <c r="AM65" i="1"/>
  <c r="AP65" i="1"/>
  <c r="AQ65" i="1" s="1"/>
  <c r="AD66" i="1"/>
  <c r="BI94" i="1"/>
  <c r="BJ94" i="1" s="1"/>
  <c r="BK94" i="1"/>
  <c r="AW66" i="1"/>
  <c r="T67" i="1"/>
  <c r="BC66" i="1"/>
  <c r="O68" i="1"/>
  <c r="AZ66" i="1"/>
  <c r="BA66" i="1" s="1"/>
  <c r="AT66" i="1"/>
  <c r="AU66" i="1" s="1"/>
  <c r="AV66" i="1" s="1"/>
  <c r="AC66" i="1" l="1"/>
  <c r="AI66" i="1"/>
  <c r="AE66" i="1"/>
  <c r="AF66" i="1" s="1"/>
  <c r="AG66" i="1" s="1"/>
  <c r="S67" i="1"/>
  <c r="Y67" i="1"/>
  <c r="BH95" i="1"/>
  <c r="BG95" i="1" s="1"/>
  <c r="AX67" i="1"/>
  <c r="AY67" i="1" s="1"/>
  <c r="AS67" i="1"/>
  <c r="AR67" i="1" s="1"/>
  <c r="L68" i="1"/>
  <c r="BD66" i="1"/>
  <c r="BE66" i="1" s="1"/>
  <c r="BF66" i="1" s="1"/>
  <c r="P68" i="1"/>
  <c r="Q68" i="1" s="1"/>
  <c r="R68" i="1" s="1"/>
  <c r="BB66" i="1"/>
  <c r="U67" i="1"/>
  <c r="V67" i="1" s="1"/>
  <c r="W67" i="1" s="1"/>
  <c r="AH66" i="1" l="1"/>
  <c r="AN66" i="1"/>
  <c r="AJ66" i="1"/>
  <c r="AK66" i="1" s="1"/>
  <c r="AL66" i="1" s="1"/>
  <c r="AI67" i="1" s="1"/>
  <c r="AH67" i="1" s="1"/>
  <c r="AD67" i="1"/>
  <c r="AC67" i="1" s="1"/>
  <c r="X67" i="1"/>
  <c r="Z67" i="1"/>
  <c r="AA67" i="1" s="1"/>
  <c r="AB67" i="1" s="1"/>
  <c r="BK95" i="1"/>
  <c r="BI95" i="1"/>
  <c r="BJ95" i="1" s="1"/>
  <c r="AT67" i="1"/>
  <c r="AU67" i="1" s="1"/>
  <c r="AV67" i="1" s="1"/>
  <c r="T68" i="1"/>
  <c r="U68" i="1" s="1"/>
  <c r="BC67" i="1"/>
  <c r="O69" i="1"/>
  <c r="P69" i="1" s="1"/>
  <c r="AZ67" i="1"/>
  <c r="BA67" i="1" s="1"/>
  <c r="AW67" i="1"/>
  <c r="AJ67" i="1" l="1"/>
  <c r="AK67" i="1" s="1"/>
  <c r="AL67" i="1" s="1"/>
  <c r="AO66" i="1"/>
  <c r="AP66" i="1" s="1"/>
  <c r="AQ66" i="1" s="1"/>
  <c r="AN67" i="1" s="1"/>
  <c r="AO67" i="1" s="1"/>
  <c r="AM66" i="1"/>
  <c r="AE67" i="1"/>
  <c r="AF67" i="1" s="1"/>
  <c r="AG67" i="1" s="1"/>
  <c r="Y68" i="1"/>
  <c r="BH96" i="1"/>
  <c r="BG96" i="1" s="1"/>
  <c r="AX68" i="1"/>
  <c r="L69" i="1"/>
  <c r="S68" i="1"/>
  <c r="AS68" i="1"/>
  <c r="AT68" i="1" s="1"/>
  <c r="BB67" i="1"/>
  <c r="Q69" i="1"/>
  <c r="R69" i="1" s="1"/>
  <c r="BD67" i="1"/>
  <c r="BE67" i="1" s="1"/>
  <c r="BF67" i="1" s="1"/>
  <c r="V68" i="1"/>
  <c r="W68" i="1" s="1"/>
  <c r="AM67" i="1" l="1"/>
  <c r="AP67" i="1"/>
  <c r="AQ67" i="1" s="1"/>
  <c r="AD68" i="1"/>
  <c r="AC68" i="1" s="1"/>
  <c r="Z68" i="1"/>
  <c r="AA68" i="1" s="1"/>
  <c r="AB68" i="1" s="1"/>
  <c r="X68" i="1"/>
  <c r="BI96" i="1"/>
  <c r="BJ96" i="1" s="1"/>
  <c r="BK96" i="1"/>
  <c r="AR68" i="1"/>
  <c r="BC68" i="1"/>
  <c r="BB68" i="1" s="1"/>
  <c r="T69" i="1"/>
  <c r="O70" i="1"/>
  <c r="P70" i="1" s="1"/>
  <c r="AW68" i="1"/>
  <c r="AU68" i="1"/>
  <c r="AV68" i="1" s="1"/>
  <c r="AY68" i="1"/>
  <c r="AZ68" i="1" s="1"/>
  <c r="BA68" i="1" s="1"/>
  <c r="AI68" i="1" l="1"/>
  <c r="AE68" i="1"/>
  <c r="AF68" i="1" s="1"/>
  <c r="AG68" i="1" s="1"/>
  <c r="Y69" i="1"/>
  <c r="BH97" i="1"/>
  <c r="BI97" i="1" s="1"/>
  <c r="AX69" i="1"/>
  <c r="Q70" i="1"/>
  <c r="R70" i="1" s="1"/>
  <c r="S69" i="1"/>
  <c r="AS69" i="1"/>
  <c r="AR69" i="1" s="1"/>
  <c r="L70" i="1"/>
  <c r="U69" i="1"/>
  <c r="V69" i="1" s="1"/>
  <c r="W69" i="1" s="1"/>
  <c r="BD68" i="1"/>
  <c r="BE68" i="1" s="1"/>
  <c r="BF68" i="1" s="1"/>
  <c r="AJ68" i="1" l="1"/>
  <c r="AK68" i="1" s="1"/>
  <c r="AL68" i="1" s="1"/>
  <c r="AN68" i="1"/>
  <c r="AH68" i="1"/>
  <c r="AD69" i="1"/>
  <c r="AE69" i="1" s="1"/>
  <c r="AF69" i="1" s="1"/>
  <c r="AG69" i="1" s="1"/>
  <c r="X69" i="1"/>
  <c r="Z69" i="1"/>
  <c r="AA69" i="1" s="1"/>
  <c r="AB69" i="1" s="1"/>
  <c r="BK97" i="1"/>
  <c r="BG97" i="1"/>
  <c r="BJ97" i="1"/>
  <c r="BC69" i="1"/>
  <c r="BB69" i="1" s="1"/>
  <c r="T70" i="1"/>
  <c r="O71" i="1"/>
  <c r="L71" i="1" s="1"/>
  <c r="AW69" i="1"/>
  <c r="AT69" i="1"/>
  <c r="AU69" i="1" s="1"/>
  <c r="AV69" i="1" s="1"/>
  <c r="AY69" i="1"/>
  <c r="AZ69" i="1" s="1"/>
  <c r="BA69" i="1" s="1"/>
  <c r="AI69" i="1" l="1"/>
  <c r="AH69" i="1" s="1"/>
  <c r="AM68" i="1"/>
  <c r="AO68" i="1"/>
  <c r="AP68" i="1" s="1"/>
  <c r="AQ68" i="1" s="1"/>
  <c r="AN69" i="1" s="1"/>
  <c r="AO69" i="1" s="1"/>
  <c r="AC69" i="1"/>
  <c r="S70" i="1"/>
  <c r="Y70" i="1"/>
  <c r="BH98" i="1"/>
  <c r="BG98" i="1" s="1"/>
  <c r="P71" i="1"/>
  <c r="Q71" i="1" s="1"/>
  <c r="R71" i="1" s="1"/>
  <c r="AX70" i="1"/>
  <c r="AW70" i="1" s="1"/>
  <c r="AS70" i="1"/>
  <c r="BD69" i="1"/>
  <c r="BE69" i="1" s="1"/>
  <c r="BF69" i="1" s="1"/>
  <c r="U70" i="1"/>
  <c r="V70" i="1" s="1"/>
  <c r="W70" i="1" s="1"/>
  <c r="AJ69" i="1" l="1"/>
  <c r="AK69" i="1" s="1"/>
  <c r="AL69" i="1" s="1"/>
  <c r="AM69" i="1"/>
  <c r="AP69" i="1"/>
  <c r="AQ69" i="1" s="1"/>
  <c r="AD70" i="1"/>
  <c r="X70" i="1"/>
  <c r="Z70" i="1"/>
  <c r="AA70" i="1" s="1"/>
  <c r="AB70" i="1" s="1"/>
  <c r="BI98" i="1"/>
  <c r="BJ98" i="1" s="1"/>
  <c r="BK98" i="1"/>
  <c r="AY70" i="1"/>
  <c r="AZ70" i="1" s="1"/>
  <c r="BA70" i="1" s="1"/>
  <c r="T71" i="1"/>
  <c r="S71" i="1" s="1"/>
  <c r="BC70" i="1"/>
  <c r="O72" i="1"/>
  <c r="AT70" i="1"/>
  <c r="AU70" i="1" s="1"/>
  <c r="AV70" i="1" s="1"/>
  <c r="AR70" i="1"/>
  <c r="AI70" i="1" l="1"/>
  <c r="AH70" i="1" s="1"/>
  <c r="AC70" i="1"/>
  <c r="AE70" i="1"/>
  <c r="AF70" i="1" s="1"/>
  <c r="AG70" i="1" s="1"/>
  <c r="Y71" i="1"/>
  <c r="X71" i="1" s="1"/>
  <c r="BH99" i="1"/>
  <c r="BK99" i="1" s="1"/>
  <c r="AS71" i="1"/>
  <c r="AR71" i="1" s="1"/>
  <c r="BD70" i="1"/>
  <c r="BE70" i="1" s="1"/>
  <c r="BF70" i="1" s="1"/>
  <c r="AX71" i="1"/>
  <c r="L72" i="1"/>
  <c r="BB70" i="1"/>
  <c r="P72" i="1"/>
  <c r="Q72" i="1" s="1"/>
  <c r="R72" i="1" s="1"/>
  <c r="U71" i="1"/>
  <c r="V71" i="1" s="1"/>
  <c r="W71" i="1" s="1"/>
  <c r="AN70" i="1" l="1"/>
  <c r="AM70" i="1" s="1"/>
  <c r="AJ70" i="1"/>
  <c r="AK70" i="1" s="1"/>
  <c r="AL70" i="1" s="1"/>
  <c r="AI71" i="1" s="1"/>
  <c r="AD71" i="1"/>
  <c r="AC71" i="1" s="1"/>
  <c r="Z71" i="1"/>
  <c r="AA71" i="1" s="1"/>
  <c r="AB71" i="1" s="1"/>
  <c r="BI99" i="1"/>
  <c r="BJ99" i="1" s="1"/>
  <c r="BG99" i="1"/>
  <c r="BH100" i="1"/>
  <c r="BK100" i="1" s="1"/>
  <c r="T72" i="1"/>
  <c r="S72" i="1" s="1"/>
  <c r="BC71" i="1"/>
  <c r="BB71" i="1" s="1"/>
  <c r="O73" i="1"/>
  <c r="L73" i="1" s="1"/>
  <c r="AY71" i="1"/>
  <c r="AZ71" i="1" s="1"/>
  <c r="BA71" i="1" s="1"/>
  <c r="AW71" i="1"/>
  <c r="AT71" i="1"/>
  <c r="AU71" i="1" s="1"/>
  <c r="AV71" i="1" s="1"/>
  <c r="AO70" i="1" l="1"/>
  <c r="AP70" i="1" s="1"/>
  <c r="AQ70" i="1" s="1"/>
  <c r="AN71" i="1" s="1"/>
  <c r="AO71" i="1" s="1"/>
  <c r="AP71" i="1" s="1"/>
  <c r="AQ71" i="1" s="1"/>
  <c r="AE71" i="1"/>
  <c r="AF71" i="1" s="1"/>
  <c r="AG71" i="1" s="1"/>
  <c r="AJ71" i="1"/>
  <c r="AK71" i="1" s="1"/>
  <c r="AL71" i="1" s="1"/>
  <c r="AH71" i="1"/>
  <c r="BI100" i="1"/>
  <c r="BJ100" i="1" s="1"/>
  <c r="Y72" i="1"/>
  <c r="X72" i="1" s="1"/>
  <c r="BG100" i="1"/>
  <c r="BH101" i="1"/>
  <c r="BK101" i="1" s="1"/>
  <c r="P73" i="1"/>
  <c r="Q73" i="1" s="1"/>
  <c r="R73" i="1" s="1"/>
  <c r="AX72" i="1"/>
  <c r="AS72" i="1"/>
  <c r="AT72" i="1" s="1"/>
  <c r="U72" i="1"/>
  <c r="V72" i="1" s="1"/>
  <c r="W72" i="1" s="1"/>
  <c r="BD71" i="1"/>
  <c r="BE71" i="1" s="1"/>
  <c r="BF71" i="1" s="1"/>
  <c r="AM71" i="1" l="1"/>
  <c r="AD72" i="1"/>
  <c r="AE72" i="1" s="1"/>
  <c r="AF72" i="1" s="1"/>
  <c r="AG72" i="1" s="1"/>
  <c r="AI72" i="1"/>
  <c r="AH72" i="1" s="1"/>
  <c r="Z72" i="1"/>
  <c r="AA72" i="1" s="1"/>
  <c r="AB72" i="1" s="1"/>
  <c r="BI101" i="1"/>
  <c r="BJ101" i="1" s="1"/>
  <c r="BH102" i="1"/>
  <c r="BG102" i="1" s="1"/>
  <c r="BG101" i="1"/>
  <c r="T73" i="1"/>
  <c r="U73" i="1" s="1"/>
  <c r="BC72" i="1"/>
  <c r="BB72" i="1" s="1"/>
  <c r="AU72" i="1"/>
  <c r="AV72" i="1" s="1"/>
  <c r="O74" i="1"/>
  <c r="L74" i="1" s="1"/>
  <c r="AR72" i="1"/>
  <c r="AW72" i="1"/>
  <c r="AY72" i="1"/>
  <c r="AZ72" i="1" s="1"/>
  <c r="BA72" i="1" s="1"/>
  <c r="AN72" i="1" l="1"/>
  <c r="AO72" i="1" s="1"/>
  <c r="AP72" i="1" s="1"/>
  <c r="AQ72" i="1" s="1"/>
  <c r="AC72" i="1"/>
  <c r="AJ72" i="1"/>
  <c r="AK72" i="1" s="1"/>
  <c r="AL72" i="1" s="1"/>
  <c r="Y73" i="1"/>
  <c r="AD73" i="1" s="1"/>
  <c r="BK102" i="1"/>
  <c r="BI102" i="1"/>
  <c r="BJ102" i="1" s="1"/>
  <c r="P74" i="1"/>
  <c r="Q74" i="1" s="1"/>
  <c r="R74" i="1" s="1"/>
  <c r="AX73" i="1"/>
  <c r="AW73" i="1" s="1"/>
  <c r="V73" i="1"/>
  <c r="W73" i="1" s="1"/>
  <c r="AS73" i="1"/>
  <c r="AT73" i="1" s="1"/>
  <c r="S73" i="1"/>
  <c r="BD72" i="1"/>
  <c r="BE72" i="1" s="1"/>
  <c r="BF72" i="1" s="1"/>
  <c r="AM72" i="1" l="1"/>
  <c r="AE73" i="1"/>
  <c r="AF73" i="1" s="1"/>
  <c r="AG73" i="1" s="1"/>
  <c r="AC73" i="1"/>
  <c r="AI73" i="1"/>
  <c r="AH73" i="1" s="1"/>
  <c r="X73" i="1"/>
  <c r="Z73" i="1"/>
  <c r="AA73" i="1" s="1"/>
  <c r="AB73" i="1" s="1"/>
  <c r="Y74" i="1" s="1"/>
  <c r="X74" i="1" s="1"/>
  <c r="BH103" i="1"/>
  <c r="BK103" i="1" s="1"/>
  <c r="BC73" i="1"/>
  <c r="O75" i="1"/>
  <c r="AR73" i="1"/>
  <c r="T74" i="1"/>
  <c r="S74" i="1" s="1"/>
  <c r="AU73" i="1"/>
  <c r="AV73" i="1" s="1"/>
  <c r="AY73" i="1"/>
  <c r="AZ73" i="1" s="1"/>
  <c r="BA73" i="1" s="1"/>
  <c r="AN73" i="1" l="1"/>
  <c r="AO73" i="1" s="1"/>
  <c r="AD74" i="1"/>
  <c r="AC74" i="1" s="1"/>
  <c r="AJ73" i="1"/>
  <c r="AK73" i="1" s="1"/>
  <c r="AL73" i="1" s="1"/>
  <c r="Z74" i="1"/>
  <c r="AA74" i="1" s="1"/>
  <c r="AB74" i="1" s="1"/>
  <c r="BH104" i="1"/>
  <c r="BK104" i="1" s="1"/>
  <c r="BI103" i="1"/>
  <c r="BJ103" i="1" s="1"/>
  <c r="BG103" i="1"/>
  <c r="AX74" i="1"/>
  <c r="AS74" i="1"/>
  <c r="BD73" i="1"/>
  <c r="BE73" i="1" s="1"/>
  <c r="BF73" i="1" s="1"/>
  <c r="BB73" i="1"/>
  <c r="L75" i="1"/>
  <c r="U74" i="1"/>
  <c r="V74" i="1" s="1"/>
  <c r="W74" i="1" s="1"/>
  <c r="P75" i="1"/>
  <c r="Q75" i="1" s="1"/>
  <c r="R75" i="1" s="1"/>
  <c r="AM73" i="1" l="1"/>
  <c r="AP73" i="1"/>
  <c r="AQ73" i="1" s="1"/>
  <c r="AE74" i="1"/>
  <c r="AF74" i="1" s="1"/>
  <c r="AG74" i="1" s="1"/>
  <c r="AI74" i="1"/>
  <c r="AH74" i="1" s="1"/>
  <c r="BH105" i="1"/>
  <c r="BG105" i="1" s="1"/>
  <c r="BG104" i="1"/>
  <c r="BI104" i="1"/>
  <c r="BJ104" i="1" s="1"/>
  <c r="BC74" i="1"/>
  <c r="O76" i="1"/>
  <c r="T75" i="1"/>
  <c r="AY74" i="1"/>
  <c r="AZ74" i="1" s="1"/>
  <c r="BA74" i="1" s="1"/>
  <c r="AW74" i="1"/>
  <c r="AT74" i="1"/>
  <c r="AU74" i="1" s="1"/>
  <c r="AV74" i="1" s="1"/>
  <c r="AR74" i="1"/>
  <c r="AN74" i="1" l="1"/>
  <c r="AO74" i="1" s="1"/>
  <c r="AJ74" i="1"/>
  <c r="AK74" i="1" s="1"/>
  <c r="AL74" i="1" s="1"/>
  <c r="U75" i="1"/>
  <c r="V75" i="1" s="1"/>
  <c r="W75" i="1" s="1"/>
  <c r="Y75" i="1"/>
  <c r="AD75" i="1" s="1"/>
  <c r="BK105" i="1"/>
  <c r="BI105" i="1"/>
  <c r="BJ105" i="1" s="1"/>
  <c r="AS75" i="1"/>
  <c r="AR75" i="1" s="1"/>
  <c r="AX75" i="1"/>
  <c r="AY75" i="1" s="1"/>
  <c r="BD74" i="1"/>
  <c r="BE74" i="1" s="1"/>
  <c r="BF74" i="1" s="1"/>
  <c r="S75" i="1"/>
  <c r="L76" i="1"/>
  <c r="BB74" i="1"/>
  <c r="P76" i="1"/>
  <c r="Q76" i="1" s="1"/>
  <c r="R76" i="1" s="1"/>
  <c r="AP74" i="1" l="1"/>
  <c r="AQ74" i="1" s="1"/>
  <c r="AM74" i="1"/>
  <c r="AE75" i="1"/>
  <c r="AF75" i="1" s="1"/>
  <c r="AG75" i="1" s="1"/>
  <c r="AC75" i="1"/>
  <c r="AI75" i="1"/>
  <c r="AH75" i="1" s="1"/>
  <c r="X75" i="1"/>
  <c r="Z75" i="1"/>
  <c r="AA75" i="1" s="1"/>
  <c r="AB75" i="1" s="1"/>
  <c r="BH106" i="1"/>
  <c r="BK106" i="1" s="1"/>
  <c r="AT75" i="1"/>
  <c r="AU75" i="1" s="1"/>
  <c r="AV75" i="1" s="1"/>
  <c r="O77" i="1"/>
  <c r="L77" i="1" s="1"/>
  <c r="BC75" i="1"/>
  <c r="BB75" i="1" s="1"/>
  <c r="AZ75" i="1"/>
  <c r="BA75" i="1" s="1"/>
  <c r="AW75" i="1"/>
  <c r="T76" i="1"/>
  <c r="U76" i="1" s="1"/>
  <c r="AN75" i="1" l="1"/>
  <c r="AO75" i="1" s="1"/>
  <c r="AJ75" i="1"/>
  <c r="AK75" i="1" s="1"/>
  <c r="AL75" i="1" s="1"/>
  <c r="Y76" i="1"/>
  <c r="AD76" i="1" s="1"/>
  <c r="BI106" i="1"/>
  <c r="BJ106" i="1" s="1"/>
  <c r="BG106" i="1"/>
  <c r="BH107" i="1"/>
  <c r="BG107" i="1" s="1"/>
  <c r="S76" i="1"/>
  <c r="AS76" i="1"/>
  <c r="AR76" i="1" s="1"/>
  <c r="P77" i="1"/>
  <c r="Q77" i="1" s="1"/>
  <c r="R77" i="1" s="1"/>
  <c r="AX76" i="1"/>
  <c r="AW76" i="1" s="1"/>
  <c r="BD75" i="1"/>
  <c r="BE75" i="1" s="1"/>
  <c r="BF75" i="1" s="1"/>
  <c r="V76" i="1"/>
  <c r="W76" i="1" s="1"/>
  <c r="AP75" i="1" l="1"/>
  <c r="AQ75" i="1" s="1"/>
  <c r="AC76" i="1"/>
  <c r="AE76" i="1"/>
  <c r="AF76" i="1" s="1"/>
  <c r="AG76" i="1" s="1"/>
  <c r="AM75" i="1"/>
  <c r="AI76" i="1"/>
  <c r="AH76" i="1" s="1"/>
  <c r="BI107" i="1"/>
  <c r="BJ107" i="1" s="1"/>
  <c r="BK107" i="1"/>
  <c r="BH108" i="1" s="1"/>
  <c r="BG108" i="1" s="1"/>
  <c r="X76" i="1"/>
  <c r="Z76" i="1"/>
  <c r="AA76" i="1" s="1"/>
  <c r="AB76" i="1" s="1"/>
  <c r="AY76" i="1"/>
  <c r="AZ76" i="1" s="1"/>
  <c r="BA76" i="1" s="1"/>
  <c r="BC76" i="1"/>
  <c r="BB76" i="1" s="1"/>
  <c r="AT76" i="1"/>
  <c r="AU76" i="1" s="1"/>
  <c r="AV76" i="1" s="1"/>
  <c r="O78" i="1"/>
  <c r="P78" i="1" s="1"/>
  <c r="T77" i="1"/>
  <c r="S77" i="1" s="1"/>
  <c r="AN76" i="1" l="1"/>
  <c r="AO76" i="1" s="1"/>
  <c r="AJ76" i="1"/>
  <c r="AK76" i="1" s="1"/>
  <c r="AL76" i="1" s="1"/>
  <c r="Y77" i="1"/>
  <c r="Z77" i="1" s="1"/>
  <c r="BK108" i="1"/>
  <c r="BI108" i="1"/>
  <c r="BJ108" i="1" s="1"/>
  <c r="AS77" i="1"/>
  <c r="AR77" i="1" s="1"/>
  <c r="AX77" i="1"/>
  <c r="AW77" i="1" s="1"/>
  <c r="Q78" i="1"/>
  <c r="R78" i="1" s="1"/>
  <c r="U77" i="1"/>
  <c r="V77" i="1" s="1"/>
  <c r="W77" i="1" s="1"/>
  <c r="L78" i="1"/>
  <c r="BD76" i="1"/>
  <c r="BE76" i="1" s="1"/>
  <c r="BF76" i="1" s="1"/>
  <c r="AP76" i="1" l="1"/>
  <c r="AQ76" i="1" s="1"/>
  <c r="AM76" i="1"/>
  <c r="AD77" i="1"/>
  <c r="AI77" i="1"/>
  <c r="AH77" i="1" s="1"/>
  <c r="AA77" i="1"/>
  <c r="AB77" i="1" s="1"/>
  <c r="X77" i="1"/>
  <c r="BH109" i="1"/>
  <c r="BG109" i="1" s="1"/>
  <c r="BC77" i="1"/>
  <c r="BD77" i="1" s="1"/>
  <c r="T78" i="1"/>
  <c r="O79" i="1"/>
  <c r="P79" i="1" s="1"/>
  <c r="AT77" i="1"/>
  <c r="AU77" i="1" s="1"/>
  <c r="AV77" i="1" s="1"/>
  <c r="AY77" i="1"/>
  <c r="AZ77" i="1" s="1"/>
  <c r="BA77" i="1" s="1"/>
  <c r="AC77" i="1" l="1"/>
  <c r="AE77" i="1"/>
  <c r="AF77" i="1" s="1"/>
  <c r="AG77" i="1" s="1"/>
  <c r="AN77" i="1"/>
  <c r="AO77" i="1" s="1"/>
  <c r="AJ77" i="1"/>
  <c r="AK77" i="1" s="1"/>
  <c r="AL77" i="1" s="1"/>
  <c r="Y78" i="1"/>
  <c r="X78" i="1" s="1"/>
  <c r="BI109" i="1"/>
  <c r="BJ109" i="1" s="1"/>
  <c r="BK109" i="1"/>
  <c r="AX78" i="1"/>
  <c r="AW78" i="1" s="1"/>
  <c r="L79" i="1"/>
  <c r="BB77" i="1"/>
  <c r="AS78" i="1"/>
  <c r="AR78" i="1" s="1"/>
  <c r="U78" i="1"/>
  <c r="V78" i="1" s="1"/>
  <c r="W78" i="1" s="1"/>
  <c r="Q79" i="1"/>
  <c r="R79" i="1" s="1"/>
  <c r="S78" i="1"/>
  <c r="BE77" i="1"/>
  <c r="BF77" i="1" s="1"/>
  <c r="AP77" i="1" l="1"/>
  <c r="AQ77" i="1" s="1"/>
  <c r="AM77" i="1"/>
  <c r="AD78" i="1"/>
  <c r="AC78" i="1" s="1"/>
  <c r="AI78" i="1"/>
  <c r="AH78" i="1" s="1"/>
  <c r="Z78" i="1"/>
  <c r="AA78" i="1" s="1"/>
  <c r="AB78" i="1" s="1"/>
  <c r="BH110" i="1"/>
  <c r="BK110" i="1" s="1"/>
  <c r="AY78" i="1"/>
  <c r="AZ78" i="1" s="1"/>
  <c r="BA78" i="1" s="1"/>
  <c r="BC78" i="1"/>
  <c r="BD78" i="1" s="1"/>
  <c r="T79" i="1"/>
  <c r="O80" i="1"/>
  <c r="P80" i="1" s="1"/>
  <c r="AT78" i="1"/>
  <c r="AU78" i="1" s="1"/>
  <c r="AV78" i="1" s="1"/>
  <c r="AE78" i="1" l="1"/>
  <c r="AF78" i="1" s="1"/>
  <c r="AG78" i="1" s="1"/>
  <c r="AJ78" i="1"/>
  <c r="AK78" i="1" s="1"/>
  <c r="AL78" i="1" s="1"/>
  <c r="AN78" i="1"/>
  <c r="AO78" i="1" s="1"/>
  <c r="AP78" i="1" s="1"/>
  <c r="AQ78" i="1" s="1"/>
  <c r="S79" i="1"/>
  <c r="Y79" i="1"/>
  <c r="BG110" i="1"/>
  <c r="BI110" i="1"/>
  <c r="BJ110" i="1" s="1"/>
  <c r="BH111" i="1"/>
  <c r="BK111" i="1" s="1"/>
  <c r="L80" i="1"/>
  <c r="AS79" i="1"/>
  <c r="AR79" i="1" s="1"/>
  <c r="AX79" i="1"/>
  <c r="AY79" i="1" s="1"/>
  <c r="BE78" i="1"/>
  <c r="BF78" i="1" s="1"/>
  <c r="BB78" i="1"/>
  <c r="Q80" i="1"/>
  <c r="R80" i="1" s="1"/>
  <c r="U79" i="1"/>
  <c r="V79" i="1" s="1"/>
  <c r="W79" i="1" s="1"/>
  <c r="AD79" i="1" l="1"/>
  <c r="AC79" i="1" s="1"/>
  <c r="AM78" i="1"/>
  <c r="AI79" i="1"/>
  <c r="AH79" i="1" s="1"/>
  <c r="BG111" i="1"/>
  <c r="Z79" i="1"/>
  <c r="AA79" i="1" s="1"/>
  <c r="AB79" i="1" s="1"/>
  <c r="X79" i="1"/>
  <c r="BH112" i="1"/>
  <c r="BG112" i="1" s="1"/>
  <c r="BI111" i="1"/>
  <c r="BJ111" i="1" s="1"/>
  <c r="AT79" i="1"/>
  <c r="AU79" i="1" s="1"/>
  <c r="AV79" i="1" s="1"/>
  <c r="T80" i="1"/>
  <c r="U80" i="1" s="1"/>
  <c r="AZ79" i="1"/>
  <c r="BA79" i="1" s="1"/>
  <c r="BC79" i="1"/>
  <c r="AN79" i="1"/>
  <c r="AW79" i="1"/>
  <c r="O81" i="1"/>
  <c r="P81" i="1" s="1"/>
  <c r="AE79" i="1" l="1"/>
  <c r="AF79" i="1" s="1"/>
  <c r="AG79" i="1" s="1"/>
  <c r="AJ79" i="1"/>
  <c r="AK79" i="1" s="1"/>
  <c r="AL79" i="1" s="1"/>
  <c r="Y80" i="1"/>
  <c r="BK112" i="1"/>
  <c r="BI112" i="1"/>
  <c r="BJ112" i="1" s="1"/>
  <c r="S80" i="1"/>
  <c r="AX80" i="1"/>
  <c r="AW80" i="1" s="1"/>
  <c r="AO79" i="1"/>
  <c r="AP79" i="1" s="1"/>
  <c r="AQ79" i="1" s="1"/>
  <c r="BB79" i="1"/>
  <c r="Q81" i="1"/>
  <c r="R81" i="1" s="1"/>
  <c r="AM79" i="1"/>
  <c r="BD79" i="1"/>
  <c r="BE79" i="1" s="1"/>
  <c r="BF79" i="1" s="1"/>
  <c r="AS80" i="1"/>
  <c r="AT80" i="1" s="1"/>
  <c r="L81" i="1"/>
  <c r="V80" i="1"/>
  <c r="W80" i="1" s="1"/>
  <c r="AD80" i="1" l="1"/>
  <c r="AC80" i="1" s="1"/>
  <c r="AI80" i="1"/>
  <c r="AH80" i="1" s="1"/>
  <c r="Z80" i="1"/>
  <c r="AA80" i="1" s="1"/>
  <c r="AB80" i="1" s="1"/>
  <c r="X80" i="1"/>
  <c r="BH113" i="1"/>
  <c r="BG113" i="1" s="1"/>
  <c r="AN80" i="1"/>
  <c r="AM80" i="1" s="1"/>
  <c r="BC80" i="1"/>
  <c r="BB80" i="1" s="1"/>
  <c r="AY80" i="1"/>
  <c r="AZ80" i="1" s="1"/>
  <c r="BA80" i="1" s="1"/>
  <c r="T81" i="1"/>
  <c r="S81" i="1" s="1"/>
  <c r="AU80" i="1"/>
  <c r="AV80" i="1" s="1"/>
  <c r="AR80" i="1"/>
  <c r="O82" i="1"/>
  <c r="P82" i="1" s="1"/>
  <c r="AE80" i="1" l="1"/>
  <c r="AF80" i="1" s="1"/>
  <c r="AG80" i="1" s="1"/>
  <c r="AJ80" i="1"/>
  <c r="AK80" i="1" s="1"/>
  <c r="AL80" i="1" s="1"/>
  <c r="Y81" i="1"/>
  <c r="BI113" i="1"/>
  <c r="BJ113" i="1" s="1"/>
  <c r="BK113" i="1"/>
  <c r="L82" i="1"/>
  <c r="AO80" i="1"/>
  <c r="AP80" i="1" s="1"/>
  <c r="AQ80" i="1" s="1"/>
  <c r="AX81" i="1"/>
  <c r="AS81" i="1"/>
  <c r="AR81" i="1" s="1"/>
  <c r="Q82" i="1"/>
  <c r="R82" i="1" s="1"/>
  <c r="U81" i="1"/>
  <c r="V81" i="1" s="1"/>
  <c r="W81" i="1" s="1"/>
  <c r="BD80" i="1"/>
  <c r="BE80" i="1" s="1"/>
  <c r="BF80" i="1" s="1"/>
  <c r="AD81" i="1" l="1"/>
  <c r="AC81" i="1" s="1"/>
  <c r="AI81" i="1"/>
  <c r="AH81" i="1" s="1"/>
  <c r="X81" i="1"/>
  <c r="Z81" i="1"/>
  <c r="AA81" i="1" s="1"/>
  <c r="AB81" i="1" s="1"/>
  <c r="BH114" i="1"/>
  <c r="BK114" i="1" s="1"/>
  <c r="AT81" i="1"/>
  <c r="AU81" i="1" s="1"/>
  <c r="AV81" i="1" s="1"/>
  <c r="BC81" i="1"/>
  <c r="BB81" i="1" s="1"/>
  <c r="O83" i="1"/>
  <c r="P83" i="1" s="1"/>
  <c r="AY81" i="1"/>
  <c r="AZ81" i="1" s="1"/>
  <c r="BA81" i="1" s="1"/>
  <c r="T82" i="1"/>
  <c r="S82" i="1" s="1"/>
  <c r="AW81" i="1"/>
  <c r="AN81" i="1" l="1"/>
  <c r="AM81" i="1" s="1"/>
  <c r="AE81" i="1"/>
  <c r="AF81" i="1" s="1"/>
  <c r="AG81" i="1" s="1"/>
  <c r="AJ81" i="1"/>
  <c r="AK81" i="1" s="1"/>
  <c r="AL81" i="1" s="1"/>
  <c r="Y82" i="1"/>
  <c r="BH115" i="1"/>
  <c r="BK115" i="1" s="1"/>
  <c r="BG114" i="1"/>
  <c r="BI114" i="1"/>
  <c r="BJ114" i="1" s="1"/>
  <c r="BD81" i="1"/>
  <c r="BE81" i="1" s="1"/>
  <c r="BF81" i="1" s="1"/>
  <c r="AX82" i="1"/>
  <c r="AY82" i="1" s="1"/>
  <c r="AS82" i="1"/>
  <c r="AT82" i="1" s="1"/>
  <c r="U82" i="1"/>
  <c r="V82" i="1" s="1"/>
  <c r="W82" i="1" s="1"/>
  <c r="Q83" i="1"/>
  <c r="R83" i="1" s="1"/>
  <c r="L83" i="1"/>
  <c r="AO81" i="1" l="1"/>
  <c r="AP81" i="1" s="1"/>
  <c r="AQ81" i="1" s="1"/>
  <c r="AD82" i="1"/>
  <c r="AC82" i="1" s="1"/>
  <c r="X82" i="1"/>
  <c r="Z82" i="1"/>
  <c r="AA82" i="1" s="1"/>
  <c r="AB82" i="1" s="1"/>
  <c r="BG115" i="1"/>
  <c r="BI115" i="1"/>
  <c r="BJ115" i="1" s="1"/>
  <c r="BH116" i="1"/>
  <c r="BK116" i="1" s="1"/>
  <c r="AR82" i="1"/>
  <c r="AW82" i="1"/>
  <c r="BC82" i="1"/>
  <c r="BD82" i="1" s="1"/>
  <c r="O84" i="1"/>
  <c r="AU82" i="1"/>
  <c r="AV82" i="1" s="1"/>
  <c r="T83" i="1"/>
  <c r="S83" i="1" s="1"/>
  <c r="AZ82" i="1"/>
  <c r="BA82" i="1" s="1"/>
  <c r="AI82" i="1" l="1"/>
  <c r="AH82" i="1" s="1"/>
  <c r="AE82" i="1"/>
  <c r="AF82" i="1" s="1"/>
  <c r="AG82" i="1" s="1"/>
  <c r="BG116" i="1"/>
  <c r="Y83" i="1"/>
  <c r="X83" i="1" s="1"/>
  <c r="BH117" i="1"/>
  <c r="BK117" i="1" s="1"/>
  <c r="BI116" i="1"/>
  <c r="BJ116" i="1" s="1"/>
  <c r="U83" i="1"/>
  <c r="V83" i="1" s="1"/>
  <c r="W83" i="1" s="1"/>
  <c r="AX83" i="1"/>
  <c r="AY83" i="1" s="1"/>
  <c r="L84" i="1"/>
  <c r="BB82" i="1"/>
  <c r="P84" i="1"/>
  <c r="Q84" i="1" s="1"/>
  <c r="R84" i="1" s="1"/>
  <c r="AS83" i="1"/>
  <c r="BE82" i="1"/>
  <c r="BF82" i="1" s="1"/>
  <c r="AN82" i="1" l="1"/>
  <c r="AO82" i="1" s="1"/>
  <c r="AJ82" i="1"/>
  <c r="AK82" i="1" s="1"/>
  <c r="AL82" i="1" s="1"/>
  <c r="AI83" i="1" s="1"/>
  <c r="AH83" i="1" s="1"/>
  <c r="AD83" i="1"/>
  <c r="Z83" i="1"/>
  <c r="AA83" i="1" s="1"/>
  <c r="AB83" i="1" s="1"/>
  <c r="BH118" i="1"/>
  <c r="BK118" i="1" s="1"/>
  <c r="BG117" i="1"/>
  <c r="BI117" i="1"/>
  <c r="BJ117" i="1" s="1"/>
  <c r="BC83" i="1"/>
  <c r="O85" i="1"/>
  <c r="P85" i="1" s="1"/>
  <c r="T84" i="1"/>
  <c r="AZ83" i="1"/>
  <c r="BA83" i="1" s="1"/>
  <c r="AT83" i="1"/>
  <c r="AU83" i="1" s="1"/>
  <c r="AV83" i="1" s="1"/>
  <c r="AR83" i="1"/>
  <c r="AW83" i="1"/>
  <c r="AM82" i="1" l="1"/>
  <c r="AP82" i="1"/>
  <c r="AQ82" i="1" s="1"/>
  <c r="AN83" i="1" s="1"/>
  <c r="AM83" i="1" s="1"/>
  <c r="AE83" i="1"/>
  <c r="AF83" i="1" s="1"/>
  <c r="AG83" i="1" s="1"/>
  <c r="AC83" i="1"/>
  <c r="AJ83" i="1"/>
  <c r="AK83" i="1" s="1"/>
  <c r="AL83" i="1" s="1"/>
  <c r="S84" i="1"/>
  <c r="Y84" i="1"/>
  <c r="BH119" i="1"/>
  <c r="BK119" i="1" s="1"/>
  <c r="BG118" i="1"/>
  <c r="BI118" i="1"/>
  <c r="BJ118" i="1" s="1"/>
  <c r="L85" i="1"/>
  <c r="AS84" i="1"/>
  <c r="AX84" i="1"/>
  <c r="BB83" i="1"/>
  <c r="BD83" i="1"/>
  <c r="BE83" i="1" s="1"/>
  <c r="BF83" i="1" s="1"/>
  <c r="U84" i="1"/>
  <c r="V84" i="1" s="1"/>
  <c r="W84" i="1" s="1"/>
  <c r="Q85" i="1"/>
  <c r="R85" i="1" s="1"/>
  <c r="AD84" i="1" l="1"/>
  <c r="AC84" i="1" s="1"/>
  <c r="AO83" i="1"/>
  <c r="AP83" i="1" s="1"/>
  <c r="AQ83" i="1" s="1"/>
  <c r="AI84" i="1"/>
  <c r="AH84" i="1" s="1"/>
  <c r="X84" i="1"/>
  <c r="Z84" i="1"/>
  <c r="AA84" i="1" s="1"/>
  <c r="AB84" i="1" s="1"/>
  <c r="BI119" i="1"/>
  <c r="BJ119" i="1" s="1"/>
  <c r="BG119" i="1"/>
  <c r="BH120" i="1"/>
  <c r="BI120" i="1" s="1"/>
  <c r="T85" i="1"/>
  <c r="U85" i="1" s="1"/>
  <c r="BC84" i="1"/>
  <c r="BB84" i="1" s="1"/>
  <c r="O86" i="1"/>
  <c r="L86" i="1" s="1"/>
  <c r="AW84" i="1"/>
  <c r="AT84" i="1"/>
  <c r="AU84" i="1" s="1"/>
  <c r="AV84" i="1" s="1"/>
  <c r="AY84" i="1"/>
  <c r="AZ84" i="1" s="1"/>
  <c r="BA84" i="1" s="1"/>
  <c r="AR84" i="1"/>
  <c r="AN84" i="1" l="1"/>
  <c r="AO84" i="1" s="1"/>
  <c r="AP84" i="1" s="1"/>
  <c r="AQ84" i="1" s="1"/>
  <c r="AE84" i="1"/>
  <c r="AF84" i="1" s="1"/>
  <c r="AG84" i="1" s="1"/>
  <c r="AJ84" i="1"/>
  <c r="AK84" i="1" s="1"/>
  <c r="AL84" i="1" s="1"/>
  <c r="BG120" i="1"/>
  <c r="Y85" i="1"/>
  <c r="BK120" i="1"/>
  <c r="BJ120" i="1"/>
  <c r="AM84" i="1"/>
  <c r="AX85" i="1"/>
  <c r="V85" i="1"/>
  <c r="W85" i="1" s="1"/>
  <c r="AS85" i="1"/>
  <c r="AR85" i="1" s="1"/>
  <c r="P86" i="1"/>
  <c r="Q86" i="1" s="1"/>
  <c r="R86" i="1" s="1"/>
  <c r="S85" i="1"/>
  <c r="BD84" i="1"/>
  <c r="BE84" i="1" s="1"/>
  <c r="BF84" i="1" s="1"/>
  <c r="AD85" i="1" l="1"/>
  <c r="AC85" i="1" s="1"/>
  <c r="AI85" i="1"/>
  <c r="AH85" i="1" s="1"/>
  <c r="X85" i="1"/>
  <c r="Z85" i="1"/>
  <c r="AA85" i="1" s="1"/>
  <c r="AB85" i="1" s="1"/>
  <c r="BH121" i="1"/>
  <c r="BK121" i="1" s="1"/>
  <c r="BC85" i="1"/>
  <c r="BB85" i="1" s="1"/>
  <c r="T86" i="1"/>
  <c r="O87" i="1"/>
  <c r="P87" i="1" s="1"/>
  <c r="AY85" i="1"/>
  <c r="AZ85" i="1" s="1"/>
  <c r="BA85" i="1" s="1"/>
  <c r="AT85" i="1"/>
  <c r="AU85" i="1" s="1"/>
  <c r="AV85" i="1" s="1"/>
  <c r="AW85" i="1"/>
  <c r="AN85" i="1" l="1"/>
  <c r="AO85" i="1" s="1"/>
  <c r="AE85" i="1"/>
  <c r="AF85" i="1" s="1"/>
  <c r="AG85" i="1" s="1"/>
  <c r="AJ85" i="1"/>
  <c r="AK85" i="1" s="1"/>
  <c r="AL85" i="1" s="1"/>
  <c r="Y86" i="1"/>
  <c r="BI121" i="1"/>
  <c r="BJ121" i="1" s="1"/>
  <c r="BG121" i="1"/>
  <c r="BH122" i="1"/>
  <c r="BK122" i="1" s="1"/>
  <c r="BD85" i="1"/>
  <c r="BE85" i="1" s="1"/>
  <c r="BF85" i="1" s="1"/>
  <c r="L87" i="1"/>
  <c r="AS86" i="1"/>
  <c r="AR86" i="1" s="1"/>
  <c r="AX86" i="1"/>
  <c r="AY86" i="1" s="1"/>
  <c r="U86" i="1"/>
  <c r="V86" i="1" s="1"/>
  <c r="W86" i="1" s="1"/>
  <c r="Q87" i="1"/>
  <c r="R87" i="1" s="1"/>
  <c r="S86" i="1"/>
  <c r="AM85" i="1" l="1"/>
  <c r="AP85" i="1"/>
  <c r="AQ85" i="1" s="1"/>
  <c r="AD86" i="1"/>
  <c r="AC86" i="1" s="1"/>
  <c r="AI86" i="1"/>
  <c r="AH86" i="1" s="1"/>
  <c r="BG122" i="1"/>
  <c r="X86" i="1"/>
  <c r="Z86" i="1"/>
  <c r="AA86" i="1" s="1"/>
  <c r="AB86" i="1" s="1"/>
  <c r="BI122" i="1"/>
  <c r="BJ122" i="1" s="1"/>
  <c r="BH123" i="1"/>
  <c r="BG123" i="1" s="1"/>
  <c r="AW86" i="1"/>
  <c r="T87" i="1"/>
  <c r="BC86" i="1"/>
  <c r="O88" i="1"/>
  <c r="P88" i="1" s="1"/>
  <c r="AZ86" i="1"/>
  <c r="BA86" i="1" s="1"/>
  <c r="AT86" i="1"/>
  <c r="AU86" i="1" s="1"/>
  <c r="AV86" i="1" s="1"/>
  <c r="AN86" i="1" l="1"/>
  <c r="AM86" i="1" s="1"/>
  <c r="AE86" i="1"/>
  <c r="AF86" i="1" s="1"/>
  <c r="AG86" i="1" s="1"/>
  <c r="AJ86" i="1"/>
  <c r="AK86" i="1" s="1"/>
  <c r="AL86" i="1" s="1"/>
  <c r="BK123" i="1"/>
  <c r="BH124" i="1" s="1"/>
  <c r="BG124" i="1" s="1"/>
  <c r="S87" i="1"/>
  <c r="Y87" i="1"/>
  <c r="BI123" i="1"/>
  <c r="BJ123" i="1" s="1"/>
  <c r="AS87" i="1"/>
  <c r="AR87" i="1" s="1"/>
  <c r="AX87" i="1"/>
  <c r="AY87" i="1" s="1"/>
  <c r="BB86" i="1"/>
  <c r="Q88" i="1"/>
  <c r="R88" i="1" s="1"/>
  <c r="L88" i="1"/>
  <c r="BD86" i="1"/>
  <c r="BE86" i="1" s="1"/>
  <c r="BF86" i="1" s="1"/>
  <c r="U87" i="1"/>
  <c r="V87" i="1" s="1"/>
  <c r="W87" i="1" s="1"/>
  <c r="AO86" i="1" l="1"/>
  <c r="AP86" i="1" s="1"/>
  <c r="AQ86" i="1" s="1"/>
  <c r="AD87" i="1"/>
  <c r="AC87" i="1" s="1"/>
  <c r="AI87" i="1"/>
  <c r="AJ87" i="1" s="1"/>
  <c r="AK87" i="1" s="1"/>
  <c r="AL87" i="1" s="1"/>
  <c r="BK124" i="1"/>
  <c r="BH125" i="1" s="1"/>
  <c r="BG125" i="1" s="1"/>
  <c r="X87" i="1"/>
  <c r="Z87" i="1"/>
  <c r="AA87" i="1" s="1"/>
  <c r="AB87" i="1" s="1"/>
  <c r="BI124" i="1"/>
  <c r="BJ124" i="1" s="1"/>
  <c r="AT87" i="1"/>
  <c r="AU87" i="1" s="1"/>
  <c r="AV87" i="1" s="1"/>
  <c r="BC87" i="1"/>
  <c r="BB87" i="1" s="1"/>
  <c r="T88" i="1"/>
  <c r="S88" i="1" s="1"/>
  <c r="AZ87" i="1"/>
  <c r="BA87" i="1" s="1"/>
  <c r="O89" i="1"/>
  <c r="L89" i="1" s="1"/>
  <c r="AW87" i="1"/>
  <c r="AN87" i="1" l="1"/>
  <c r="AM87" i="1" s="1"/>
  <c r="AE87" i="1"/>
  <c r="AF87" i="1" s="1"/>
  <c r="AG87" i="1" s="1"/>
  <c r="AH87" i="1"/>
  <c r="BI125" i="1"/>
  <c r="BJ125" i="1" s="1"/>
  <c r="BK125" i="1"/>
  <c r="BH126" i="1" s="1"/>
  <c r="BK126" i="1" s="1"/>
  <c r="Y88" i="1"/>
  <c r="X88" i="1" s="1"/>
  <c r="AX88" i="1"/>
  <c r="AW88" i="1" s="1"/>
  <c r="BD87" i="1"/>
  <c r="BE87" i="1" s="1"/>
  <c r="BF87" i="1" s="1"/>
  <c r="AS88" i="1"/>
  <c r="AR88" i="1" s="1"/>
  <c r="P89" i="1"/>
  <c r="Q89" i="1" s="1"/>
  <c r="R89" i="1" s="1"/>
  <c r="U88" i="1"/>
  <c r="V88" i="1" s="1"/>
  <c r="W88" i="1" s="1"/>
  <c r="AO87" i="1" l="1"/>
  <c r="AP87" i="1" s="1"/>
  <c r="AQ87" i="1" s="1"/>
  <c r="AD88" i="1"/>
  <c r="AC88" i="1" s="1"/>
  <c r="AI88" i="1"/>
  <c r="Z88" i="1"/>
  <c r="AA88" i="1" s="1"/>
  <c r="AB88" i="1" s="1"/>
  <c r="BH127" i="1"/>
  <c r="BG127" i="1" s="1"/>
  <c r="BG126" i="1"/>
  <c r="BI126" i="1"/>
  <c r="BJ126" i="1" s="1"/>
  <c r="AT88" i="1"/>
  <c r="AU88" i="1" s="1"/>
  <c r="AV88" i="1" s="1"/>
  <c r="BC88" i="1"/>
  <c r="BB88" i="1" s="1"/>
  <c r="T89" i="1"/>
  <c r="AY88" i="1"/>
  <c r="AZ88" i="1" s="1"/>
  <c r="BA88" i="1" s="1"/>
  <c r="O90" i="1"/>
  <c r="P90" i="1" s="1"/>
  <c r="AN88" i="1" l="1"/>
  <c r="AO88" i="1" s="1"/>
  <c r="AE88" i="1"/>
  <c r="AF88" i="1" s="1"/>
  <c r="AG88" i="1" s="1"/>
  <c r="AH88" i="1"/>
  <c r="AJ88" i="1"/>
  <c r="AK88" i="1" s="1"/>
  <c r="AL88" i="1" s="1"/>
  <c r="Y89" i="1"/>
  <c r="BI127" i="1"/>
  <c r="BJ127" i="1" s="1"/>
  <c r="BK127" i="1"/>
  <c r="L90" i="1"/>
  <c r="AX89" i="1"/>
  <c r="AW89" i="1" s="1"/>
  <c r="U89" i="1"/>
  <c r="V89" i="1" s="1"/>
  <c r="W89" i="1" s="1"/>
  <c r="Q90" i="1"/>
  <c r="R90" i="1" s="1"/>
  <c r="S89" i="1"/>
  <c r="AS89" i="1"/>
  <c r="AR89" i="1" s="1"/>
  <c r="BD88" i="1"/>
  <c r="BE88" i="1" s="1"/>
  <c r="BF88" i="1" s="1"/>
  <c r="AM88" i="1" l="1"/>
  <c r="AP88" i="1"/>
  <c r="AQ88" i="1" s="1"/>
  <c r="AD89" i="1"/>
  <c r="AC89" i="1" s="1"/>
  <c r="AI89" i="1"/>
  <c r="AH89" i="1" s="1"/>
  <c r="X89" i="1"/>
  <c r="Z89" i="1"/>
  <c r="AA89" i="1" s="1"/>
  <c r="AB89" i="1" s="1"/>
  <c r="BH128" i="1"/>
  <c r="BI128" i="1" s="1"/>
  <c r="AT89" i="1"/>
  <c r="AU89" i="1" s="1"/>
  <c r="AV89" i="1" s="1"/>
  <c r="T90" i="1"/>
  <c r="BC89" i="1"/>
  <c r="BD89" i="1" s="1"/>
  <c r="O91" i="1"/>
  <c r="AY89" i="1"/>
  <c r="AZ89" i="1" s="1"/>
  <c r="BA89" i="1" s="1"/>
  <c r="AN89" i="1" l="1"/>
  <c r="AO89" i="1" s="1"/>
  <c r="AP89" i="1" s="1"/>
  <c r="AQ89" i="1" s="1"/>
  <c r="AE89" i="1"/>
  <c r="AF89" i="1" s="1"/>
  <c r="AG89" i="1" s="1"/>
  <c r="AJ89" i="1"/>
  <c r="AK89" i="1" s="1"/>
  <c r="AL89" i="1" s="1"/>
  <c r="BK128" i="1"/>
  <c r="BH129" i="1" s="1"/>
  <c r="BK129" i="1" s="1"/>
  <c r="Y90" i="1"/>
  <c r="BG128" i="1"/>
  <c r="BJ128" i="1"/>
  <c r="BB89" i="1"/>
  <c r="AX90" i="1"/>
  <c r="AY90" i="1" s="1"/>
  <c r="S90" i="1"/>
  <c r="AS90" i="1"/>
  <c r="L91" i="1"/>
  <c r="P91" i="1"/>
  <c r="Q91" i="1" s="1"/>
  <c r="R91" i="1" s="1"/>
  <c r="BE89" i="1"/>
  <c r="BF89" i="1" s="1"/>
  <c r="U90" i="1"/>
  <c r="V90" i="1" s="1"/>
  <c r="W90" i="1" s="1"/>
  <c r="AM89" i="1" l="1"/>
  <c r="AD90" i="1"/>
  <c r="AC90" i="1" s="1"/>
  <c r="AI90" i="1"/>
  <c r="AH90" i="1" s="1"/>
  <c r="X90" i="1"/>
  <c r="Z90" i="1"/>
  <c r="AA90" i="1" s="1"/>
  <c r="AB90" i="1" s="1"/>
  <c r="BH130" i="1"/>
  <c r="BK130" i="1" s="1"/>
  <c r="BG129" i="1"/>
  <c r="BI129" i="1"/>
  <c r="BJ129" i="1" s="1"/>
  <c r="AW90" i="1"/>
  <c r="O92" i="1"/>
  <c r="T91" i="1"/>
  <c r="S91" i="1" s="1"/>
  <c r="AT90" i="1"/>
  <c r="AU90" i="1" s="1"/>
  <c r="AV90" i="1" s="1"/>
  <c r="BC90" i="1"/>
  <c r="AR90" i="1"/>
  <c r="AZ90" i="1"/>
  <c r="BA90" i="1" s="1"/>
  <c r="AE90" i="1" l="1"/>
  <c r="AF90" i="1" s="1"/>
  <c r="AG90" i="1" s="1"/>
  <c r="AN90" i="1"/>
  <c r="AM90" i="1" s="1"/>
  <c r="AJ90" i="1"/>
  <c r="AK90" i="1" s="1"/>
  <c r="AL90" i="1" s="1"/>
  <c r="Y91" i="1"/>
  <c r="BH131" i="1"/>
  <c r="BK131" i="1" s="1"/>
  <c r="BG130" i="1"/>
  <c r="BI130" i="1"/>
  <c r="BJ130" i="1" s="1"/>
  <c r="AS91" i="1"/>
  <c r="AT91" i="1" s="1"/>
  <c r="AX91" i="1"/>
  <c r="BD90" i="1"/>
  <c r="BE90" i="1" s="1"/>
  <c r="BF90" i="1" s="1"/>
  <c r="L92" i="1"/>
  <c r="BB90" i="1"/>
  <c r="U91" i="1"/>
  <c r="V91" i="1" s="1"/>
  <c r="W91" i="1" s="1"/>
  <c r="P92" i="1"/>
  <c r="Q92" i="1" s="1"/>
  <c r="R92" i="1" s="1"/>
  <c r="AD91" i="1" l="1"/>
  <c r="AC91" i="1" s="1"/>
  <c r="AI91" i="1"/>
  <c r="AH91" i="1" s="1"/>
  <c r="AO90" i="1"/>
  <c r="AP90" i="1" s="1"/>
  <c r="AQ90" i="1" s="1"/>
  <c r="X91" i="1"/>
  <c r="Z91" i="1"/>
  <c r="AA91" i="1" s="1"/>
  <c r="AB91" i="1" s="1"/>
  <c r="BG131" i="1"/>
  <c r="BI131" i="1"/>
  <c r="BJ131" i="1" s="1"/>
  <c r="BH132" i="1"/>
  <c r="BG132" i="1" s="1"/>
  <c r="O93" i="1"/>
  <c r="P93" i="1" s="1"/>
  <c r="BC91" i="1"/>
  <c r="T92" i="1"/>
  <c r="S92" i="1" s="1"/>
  <c r="AY91" i="1"/>
  <c r="AZ91" i="1" s="1"/>
  <c r="BA91" i="1" s="1"/>
  <c r="AR91" i="1"/>
  <c r="AW91" i="1"/>
  <c r="AU91" i="1"/>
  <c r="AV91" i="1" s="1"/>
  <c r="AN91" i="1" l="1"/>
  <c r="AM91" i="1" s="1"/>
  <c r="AE91" i="1"/>
  <c r="AF91" i="1" s="1"/>
  <c r="AG91" i="1" s="1"/>
  <c r="AJ91" i="1"/>
  <c r="AK91" i="1" s="1"/>
  <c r="AL91" i="1" s="1"/>
  <c r="Y92" i="1"/>
  <c r="X92" i="1" s="1"/>
  <c r="BI132" i="1"/>
  <c r="BJ132" i="1" s="1"/>
  <c r="BK132" i="1"/>
  <c r="L93" i="1"/>
  <c r="U92" i="1"/>
  <c r="V92" i="1" s="1"/>
  <c r="W92" i="1" s="1"/>
  <c r="AX92" i="1"/>
  <c r="AY92" i="1" s="1"/>
  <c r="AS92" i="1"/>
  <c r="AT92" i="1" s="1"/>
  <c r="BD91" i="1"/>
  <c r="BE91" i="1" s="1"/>
  <c r="BF91" i="1" s="1"/>
  <c r="BB91" i="1"/>
  <c r="Q93" i="1"/>
  <c r="R93" i="1" s="1"/>
  <c r="AO91" i="1" l="1"/>
  <c r="AP91" i="1" s="1"/>
  <c r="AQ91" i="1" s="1"/>
  <c r="AD92" i="1"/>
  <c r="AC92" i="1" s="1"/>
  <c r="Z92" i="1"/>
  <c r="AA92" i="1" s="1"/>
  <c r="AB92" i="1" s="1"/>
  <c r="BH133" i="1"/>
  <c r="BK133" i="1" s="1"/>
  <c r="BC92" i="1"/>
  <c r="BB92" i="1" s="1"/>
  <c r="T93" i="1"/>
  <c r="O94" i="1"/>
  <c r="P94" i="1" s="1"/>
  <c r="AU92" i="1"/>
  <c r="AV92" i="1" s="1"/>
  <c r="AR92" i="1"/>
  <c r="AZ92" i="1"/>
  <c r="BA92" i="1" s="1"/>
  <c r="AW92" i="1"/>
  <c r="AI92" i="1" l="1"/>
  <c r="AH92" i="1" s="1"/>
  <c r="AN92" i="1"/>
  <c r="AM92" i="1" s="1"/>
  <c r="AE92" i="1"/>
  <c r="AF92" i="1" s="1"/>
  <c r="AG92" i="1" s="1"/>
  <c r="BG133" i="1"/>
  <c r="Y93" i="1"/>
  <c r="BH134" i="1"/>
  <c r="BK134" i="1" s="1"/>
  <c r="BI133" i="1"/>
  <c r="BJ133" i="1" s="1"/>
  <c r="L94" i="1"/>
  <c r="Q94" i="1"/>
  <c r="R94" i="1" s="1"/>
  <c r="S93" i="1"/>
  <c r="U93" i="1"/>
  <c r="V93" i="1" s="1"/>
  <c r="W93" i="1" s="1"/>
  <c r="AS93" i="1"/>
  <c r="AT93" i="1" s="1"/>
  <c r="AX93" i="1"/>
  <c r="AW93" i="1" s="1"/>
  <c r="BD92" i="1"/>
  <c r="BE92" i="1" s="1"/>
  <c r="BF92" i="1" s="1"/>
  <c r="AJ92" i="1" l="1"/>
  <c r="AK92" i="1" s="1"/>
  <c r="AL92" i="1" s="1"/>
  <c r="AO92" i="1"/>
  <c r="AP92" i="1" s="1"/>
  <c r="AQ92" i="1" s="1"/>
  <c r="AD93" i="1"/>
  <c r="AE93" i="1" s="1"/>
  <c r="AF93" i="1" s="1"/>
  <c r="AG93" i="1" s="1"/>
  <c r="X93" i="1"/>
  <c r="Z93" i="1"/>
  <c r="AA93" i="1" s="1"/>
  <c r="AB93" i="1" s="1"/>
  <c r="BI134" i="1"/>
  <c r="BJ134" i="1" s="1"/>
  <c r="BG134" i="1"/>
  <c r="BH135" i="1"/>
  <c r="BK135" i="1" s="1"/>
  <c r="AR93" i="1"/>
  <c r="BC93" i="1"/>
  <c r="BD93" i="1" s="1"/>
  <c r="T94" i="1"/>
  <c r="S94" i="1" s="1"/>
  <c r="O95" i="1"/>
  <c r="P95" i="1" s="1"/>
  <c r="AY93" i="1"/>
  <c r="AZ93" i="1" s="1"/>
  <c r="BA93" i="1" s="1"/>
  <c r="AU93" i="1"/>
  <c r="AV93" i="1" s="1"/>
  <c r="AI93" i="1" l="1"/>
  <c r="AH93" i="1" s="1"/>
  <c r="AN93" i="1"/>
  <c r="AM93" i="1" s="1"/>
  <c r="AC93" i="1"/>
  <c r="BG135" i="1"/>
  <c r="BI135" i="1"/>
  <c r="BJ135" i="1" s="1"/>
  <c r="Y94" i="1"/>
  <c r="AD94" i="1" s="1"/>
  <c r="BH136" i="1"/>
  <c r="BK136" i="1" s="1"/>
  <c r="L95" i="1"/>
  <c r="BB93" i="1"/>
  <c r="AX94" i="1"/>
  <c r="AW94" i="1" s="1"/>
  <c r="U94" i="1"/>
  <c r="V94" i="1" s="1"/>
  <c r="W94" i="1" s="1"/>
  <c r="AS94" i="1"/>
  <c r="Q95" i="1"/>
  <c r="R95" i="1" s="1"/>
  <c r="BE93" i="1"/>
  <c r="BF93" i="1" s="1"/>
  <c r="AJ93" i="1" l="1"/>
  <c r="AK93" i="1" s="1"/>
  <c r="AL93" i="1" s="1"/>
  <c r="AI94" i="1" s="1"/>
  <c r="AH94" i="1" s="1"/>
  <c r="AO93" i="1"/>
  <c r="AP93" i="1" s="1"/>
  <c r="AQ93" i="1" s="1"/>
  <c r="AC94" i="1"/>
  <c r="AE94" i="1"/>
  <c r="AF94" i="1" s="1"/>
  <c r="AG94" i="1" s="1"/>
  <c r="Z94" i="1"/>
  <c r="AA94" i="1" s="1"/>
  <c r="AB94" i="1" s="1"/>
  <c r="X94" i="1"/>
  <c r="BH137" i="1"/>
  <c r="BK137" i="1" s="1"/>
  <c r="BG136" i="1"/>
  <c r="BI136" i="1"/>
  <c r="BJ136" i="1" s="1"/>
  <c r="AY94" i="1"/>
  <c r="AZ94" i="1" s="1"/>
  <c r="BA94" i="1" s="1"/>
  <c r="T95" i="1"/>
  <c r="S95" i="1" s="1"/>
  <c r="AT94" i="1"/>
  <c r="AU94" i="1" s="1"/>
  <c r="AV94" i="1" s="1"/>
  <c r="AR94" i="1"/>
  <c r="BC94" i="1"/>
  <c r="BD94" i="1" s="1"/>
  <c r="O96" i="1"/>
  <c r="P96" i="1" s="1"/>
  <c r="AN94" i="1" l="1"/>
  <c r="AM94" i="1" s="1"/>
  <c r="AJ94" i="1"/>
  <c r="AK94" i="1" s="1"/>
  <c r="AL94" i="1" s="1"/>
  <c r="Y95" i="1"/>
  <c r="AD95" i="1" s="1"/>
  <c r="BI137" i="1"/>
  <c r="BJ137" i="1" s="1"/>
  <c r="BG137" i="1"/>
  <c r="BH138" i="1"/>
  <c r="BK138" i="1" s="1"/>
  <c r="AO94" i="1"/>
  <c r="AP94" i="1" s="1"/>
  <c r="AQ94" i="1" s="1"/>
  <c r="AS95" i="1"/>
  <c r="AR95" i="1" s="1"/>
  <c r="AX95" i="1"/>
  <c r="AY95" i="1" s="1"/>
  <c r="Q96" i="1"/>
  <c r="R96" i="1" s="1"/>
  <c r="BE94" i="1"/>
  <c r="BF94" i="1" s="1"/>
  <c r="L96" i="1"/>
  <c r="BB94" i="1"/>
  <c r="U95" i="1"/>
  <c r="V95" i="1" s="1"/>
  <c r="W95" i="1" s="1"/>
  <c r="AE95" i="1" l="1"/>
  <c r="AF95" i="1" s="1"/>
  <c r="AG95" i="1" s="1"/>
  <c r="AC95" i="1"/>
  <c r="AI95" i="1"/>
  <c r="AH95" i="1" s="1"/>
  <c r="BI138" i="1"/>
  <c r="BJ138" i="1" s="1"/>
  <c r="BG138" i="1"/>
  <c r="Z95" i="1"/>
  <c r="AA95" i="1" s="1"/>
  <c r="AB95" i="1" s="1"/>
  <c r="X95" i="1"/>
  <c r="BH139" i="1"/>
  <c r="BK139" i="1" s="1"/>
  <c r="AT95" i="1"/>
  <c r="AU95" i="1" s="1"/>
  <c r="AV95" i="1" s="1"/>
  <c r="T96" i="1"/>
  <c r="S96" i="1" s="1"/>
  <c r="AZ95" i="1"/>
  <c r="BA95" i="1" s="1"/>
  <c r="O97" i="1"/>
  <c r="P97" i="1" s="1"/>
  <c r="AW95" i="1"/>
  <c r="BC95" i="1"/>
  <c r="AN95" i="1" l="1"/>
  <c r="AM95" i="1" s="1"/>
  <c r="AJ95" i="1"/>
  <c r="AK95" i="1" s="1"/>
  <c r="AL95" i="1" s="1"/>
  <c r="Y96" i="1"/>
  <c r="X96" i="1" s="1"/>
  <c r="BG139" i="1"/>
  <c r="BI139" i="1"/>
  <c r="BJ139" i="1" s="1"/>
  <c r="BH140" i="1"/>
  <c r="BK140" i="1" s="1"/>
  <c r="U96" i="1"/>
  <c r="V96" i="1" s="1"/>
  <c r="W96" i="1" s="1"/>
  <c r="L97" i="1"/>
  <c r="BD95" i="1"/>
  <c r="BE95" i="1" s="1"/>
  <c r="BF95" i="1" s="1"/>
  <c r="AS96" i="1"/>
  <c r="AT96" i="1" s="1"/>
  <c r="BB95" i="1"/>
  <c r="Q97" i="1"/>
  <c r="R97" i="1" s="1"/>
  <c r="AX96" i="1"/>
  <c r="AW96" i="1" s="1"/>
  <c r="AO95" i="1" l="1"/>
  <c r="AP95" i="1" s="1"/>
  <c r="AQ95" i="1" s="1"/>
  <c r="AD96" i="1"/>
  <c r="AI96" i="1"/>
  <c r="AH96" i="1" s="1"/>
  <c r="Z96" i="1"/>
  <c r="AA96" i="1" s="1"/>
  <c r="AB96" i="1" s="1"/>
  <c r="BI140" i="1"/>
  <c r="BJ140" i="1" s="1"/>
  <c r="BH141" i="1"/>
  <c r="BG141" i="1" s="1"/>
  <c r="BG140" i="1"/>
  <c r="AY96" i="1"/>
  <c r="AZ96" i="1" s="1"/>
  <c r="BA96" i="1" s="1"/>
  <c r="BC96" i="1"/>
  <c r="T97" i="1"/>
  <c r="U97" i="1" s="1"/>
  <c r="AU96" i="1"/>
  <c r="AV96" i="1" s="1"/>
  <c r="O98" i="1"/>
  <c r="P98" i="1" s="1"/>
  <c r="AR96" i="1"/>
  <c r="AN96" i="1" l="1"/>
  <c r="AO96" i="1" s="1"/>
  <c r="AP96" i="1" s="1"/>
  <c r="AQ96" i="1" s="1"/>
  <c r="AE96" i="1"/>
  <c r="AF96" i="1" s="1"/>
  <c r="AG96" i="1" s="1"/>
  <c r="AC96" i="1"/>
  <c r="AJ96" i="1"/>
  <c r="AK96" i="1" s="1"/>
  <c r="AL96" i="1" s="1"/>
  <c r="Y97" i="1"/>
  <c r="X97" i="1" s="1"/>
  <c r="BI141" i="1"/>
  <c r="BJ141" i="1" s="1"/>
  <c r="BK141" i="1"/>
  <c r="BH142" i="1" s="1"/>
  <c r="BG142" i="1" s="1"/>
  <c r="L98" i="1"/>
  <c r="AS97" i="1"/>
  <c r="BB96" i="1"/>
  <c r="V97" i="1"/>
  <c r="W97" i="1" s="1"/>
  <c r="AX97" i="1"/>
  <c r="Q98" i="1"/>
  <c r="R98" i="1" s="1"/>
  <c r="S97" i="1"/>
  <c r="BD96" i="1"/>
  <c r="BE96" i="1" s="1"/>
  <c r="BF96" i="1" s="1"/>
  <c r="AM96" i="1" l="1"/>
  <c r="AD97" i="1"/>
  <c r="AC97" i="1" s="1"/>
  <c r="AI97" i="1"/>
  <c r="AJ97" i="1" s="1"/>
  <c r="Z97" i="1"/>
  <c r="AA97" i="1" s="1"/>
  <c r="AB97" i="1" s="1"/>
  <c r="BK142" i="1"/>
  <c r="BI142" i="1"/>
  <c r="BJ142" i="1" s="1"/>
  <c r="AN97" i="1"/>
  <c r="BC97" i="1"/>
  <c r="BB97" i="1" s="1"/>
  <c r="T98" i="1"/>
  <c r="U98" i="1" s="1"/>
  <c r="O99" i="1"/>
  <c r="P99" i="1" s="1"/>
  <c r="AY97" i="1"/>
  <c r="AZ97" i="1" s="1"/>
  <c r="BA97" i="1" s="1"/>
  <c r="AT97" i="1"/>
  <c r="AU97" i="1" s="1"/>
  <c r="AV97" i="1" s="1"/>
  <c r="AW97" i="1"/>
  <c r="AR97" i="1"/>
  <c r="AH97" i="1" l="1"/>
  <c r="AE97" i="1"/>
  <c r="AF97" i="1" s="1"/>
  <c r="AG97" i="1" s="1"/>
  <c r="AK97" i="1"/>
  <c r="AL97" i="1" s="1"/>
  <c r="Y98" i="1"/>
  <c r="BH143" i="1"/>
  <c r="BI143" i="1" s="1"/>
  <c r="BJ143" i="1" s="1"/>
  <c r="BD97" i="1"/>
  <c r="BE97" i="1" s="1"/>
  <c r="BF97" i="1" s="1"/>
  <c r="S98" i="1"/>
  <c r="L99" i="1"/>
  <c r="AS98" i="1"/>
  <c r="AR98" i="1" s="1"/>
  <c r="AX98" i="1"/>
  <c r="AW98" i="1" s="1"/>
  <c r="AO97" i="1"/>
  <c r="AP97" i="1" s="1"/>
  <c r="AQ97" i="1" s="1"/>
  <c r="AM97" i="1"/>
  <c r="Q99" i="1"/>
  <c r="R99" i="1" s="1"/>
  <c r="V98" i="1"/>
  <c r="W98" i="1" s="1"/>
  <c r="AD98" i="1" l="1"/>
  <c r="AC98" i="1" s="1"/>
  <c r="BG143" i="1"/>
  <c r="X98" i="1"/>
  <c r="Z98" i="1"/>
  <c r="AA98" i="1" s="1"/>
  <c r="AB98" i="1" s="1"/>
  <c r="BK143" i="1"/>
  <c r="AY98" i="1"/>
  <c r="AZ98" i="1" s="1"/>
  <c r="BA98" i="1" s="1"/>
  <c r="BC98" i="1"/>
  <c r="BB98" i="1" s="1"/>
  <c r="T99" i="1"/>
  <c r="U99" i="1" s="1"/>
  <c r="O100" i="1"/>
  <c r="L100" i="1" s="1"/>
  <c r="AT98" i="1"/>
  <c r="AU98" i="1" s="1"/>
  <c r="AV98" i="1" s="1"/>
  <c r="Y99" i="1" l="1"/>
  <c r="X99" i="1" s="1"/>
  <c r="AI98" i="1"/>
  <c r="AE98" i="1"/>
  <c r="AF98" i="1" s="1"/>
  <c r="AG98" i="1" s="1"/>
  <c r="BH144" i="1"/>
  <c r="BG144" i="1" s="1"/>
  <c r="AS99" i="1"/>
  <c r="AR99" i="1" s="1"/>
  <c r="AX99" i="1"/>
  <c r="V99" i="1"/>
  <c r="W99" i="1" s="1"/>
  <c r="BD98" i="1"/>
  <c r="BE98" i="1" s="1"/>
  <c r="BF98" i="1" s="1"/>
  <c r="S99" i="1"/>
  <c r="P100" i="1"/>
  <c r="Q100" i="1" s="1"/>
  <c r="R100" i="1" s="1"/>
  <c r="Z99" i="1" l="1"/>
  <c r="AA99" i="1" s="1"/>
  <c r="AB99" i="1" s="1"/>
  <c r="AN98" i="1"/>
  <c r="AJ98" i="1"/>
  <c r="AK98" i="1" s="1"/>
  <c r="AL98" i="1" s="1"/>
  <c r="AH98" i="1"/>
  <c r="AD99" i="1"/>
  <c r="AC99" i="1" s="1"/>
  <c r="BK144" i="1"/>
  <c r="BH145" i="1" s="1"/>
  <c r="BG145" i="1" s="1"/>
  <c r="BI144" i="1"/>
  <c r="BJ144" i="1" s="1"/>
  <c r="AT99" i="1"/>
  <c r="AU99" i="1" s="1"/>
  <c r="AV99" i="1" s="1"/>
  <c r="BC99" i="1"/>
  <c r="O101" i="1"/>
  <c r="P101" i="1" s="1"/>
  <c r="AW99" i="1"/>
  <c r="T100" i="1"/>
  <c r="AY99" i="1"/>
  <c r="AZ99" i="1" s="1"/>
  <c r="BA99" i="1" s="1"/>
  <c r="AI99" i="1" l="1"/>
  <c r="AH99" i="1" s="1"/>
  <c r="AM98" i="1"/>
  <c r="AO98" i="1"/>
  <c r="AP98" i="1" s="1"/>
  <c r="AQ98" i="1" s="1"/>
  <c r="AN99" i="1" s="1"/>
  <c r="AE99" i="1"/>
  <c r="AF99" i="1" s="1"/>
  <c r="AG99" i="1" s="1"/>
  <c r="L101" i="1"/>
  <c r="S100" i="1"/>
  <c r="Y100" i="1"/>
  <c r="BK145" i="1"/>
  <c r="BI145" i="1"/>
  <c r="BJ145" i="1" s="1"/>
  <c r="AX100" i="1"/>
  <c r="AS100" i="1"/>
  <c r="AT100" i="1" s="1"/>
  <c r="BB99" i="1"/>
  <c r="U100" i="1"/>
  <c r="V100" i="1" s="1"/>
  <c r="W100" i="1" s="1"/>
  <c r="Q101" i="1"/>
  <c r="R101" i="1" s="1"/>
  <c r="BD99" i="1"/>
  <c r="BE99" i="1" s="1"/>
  <c r="BF99" i="1" s="1"/>
  <c r="AJ99" i="1" l="1"/>
  <c r="AK99" i="1" s="1"/>
  <c r="AL99" i="1" s="1"/>
  <c r="AO99" i="1"/>
  <c r="AP99" i="1" s="1"/>
  <c r="AQ99" i="1" s="1"/>
  <c r="AM99" i="1"/>
  <c r="AD100" i="1"/>
  <c r="AC100" i="1" s="1"/>
  <c r="Z100" i="1"/>
  <c r="AA100" i="1" s="1"/>
  <c r="AB100" i="1" s="1"/>
  <c r="X100" i="1"/>
  <c r="BH146" i="1"/>
  <c r="BK146" i="1" s="1"/>
  <c r="BC100" i="1"/>
  <c r="T101" i="1"/>
  <c r="AU100" i="1"/>
  <c r="AV100" i="1" s="1"/>
  <c r="O102" i="1"/>
  <c r="L102" i="1" s="1"/>
  <c r="AR100" i="1"/>
  <c r="AW100" i="1"/>
  <c r="AY100" i="1"/>
  <c r="AZ100" i="1" s="1"/>
  <c r="BA100" i="1" s="1"/>
  <c r="AI100" i="1" l="1"/>
  <c r="AE100" i="1"/>
  <c r="AF100" i="1" s="1"/>
  <c r="AG100" i="1" s="1"/>
  <c r="Y101" i="1"/>
  <c r="X101" i="1" s="1"/>
  <c r="BG146" i="1"/>
  <c r="BI146" i="1"/>
  <c r="BJ146" i="1" s="1"/>
  <c r="BH147" i="1"/>
  <c r="BG147" i="1" s="1"/>
  <c r="P102" i="1"/>
  <c r="Q102" i="1" s="1"/>
  <c r="R102" i="1" s="1"/>
  <c r="AX101" i="1"/>
  <c r="AS101" i="1"/>
  <c r="AR101" i="1" s="1"/>
  <c r="BB100" i="1"/>
  <c r="U101" i="1"/>
  <c r="V101" i="1" s="1"/>
  <c r="W101" i="1" s="1"/>
  <c r="S101" i="1"/>
  <c r="BD100" i="1"/>
  <c r="BE100" i="1" s="1"/>
  <c r="BF100" i="1" s="1"/>
  <c r="AH100" i="1" l="1"/>
  <c r="AJ100" i="1"/>
  <c r="AK100" i="1" s="1"/>
  <c r="AL100" i="1" s="1"/>
  <c r="AN100" i="1"/>
  <c r="AD101" i="1"/>
  <c r="Z101" i="1"/>
  <c r="AA101" i="1" s="1"/>
  <c r="AB101" i="1" s="1"/>
  <c r="BI147" i="1"/>
  <c r="BJ147" i="1" s="1"/>
  <c r="BK147" i="1"/>
  <c r="BC101" i="1"/>
  <c r="BB101" i="1" s="1"/>
  <c r="T102" i="1"/>
  <c r="S102" i="1" s="1"/>
  <c r="O103" i="1"/>
  <c r="P103" i="1" s="1"/>
  <c r="AW101" i="1"/>
  <c r="AT101" i="1"/>
  <c r="AU101" i="1" s="1"/>
  <c r="AV101" i="1" s="1"/>
  <c r="AY101" i="1"/>
  <c r="AZ101" i="1" s="1"/>
  <c r="BA101" i="1" s="1"/>
  <c r="AI101" i="1" l="1"/>
  <c r="AM100" i="1"/>
  <c r="AO100" i="1"/>
  <c r="AP100" i="1" s="1"/>
  <c r="AQ100" i="1" s="1"/>
  <c r="AN101" i="1" s="1"/>
  <c r="AO101" i="1" s="1"/>
  <c r="AC101" i="1"/>
  <c r="AE101" i="1"/>
  <c r="AF101" i="1" s="1"/>
  <c r="AG101" i="1" s="1"/>
  <c r="AH101" i="1"/>
  <c r="AJ101" i="1"/>
  <c r="AK101" i="1" s="1"/>
  <c r="AL101" i="1" s="1"/>
  <c r="Y102" i="1"/>
  <c r="BH148" i="1"/>
  <c r="BK148" i="1" s="1"/>
  <c r="BD101" i="1"/>
  <c r="BE101" i="1" s="1"/>
  <c r="BF101" i="1" s="1"/>
  <c r="L103" i="1"/>
  <c r="AX102" i="1"/>
  <c r="AW102" i="1" s="1"/>
  <c r="AS102" i="1"/>
  <c r="AR102" i="1" s="1"/>
  <c r="U102" i="1"/>
  <c r="V102" i="1" s="1"/>
  <c r="W102" i="1" s="1"/>
  <c r="Q103" i="1"/>
  <c r="R103" i="1" s="1"/>
  <c r="AD102" i="1" l="1"/>
  <c r="AC102" i="1" s="1"/>
  <c r="AM101" i="1"/>
  <c r="AP101" i="1"/>
  <c r="AQ101" i="1" s="1"/>
  <c r="AI102" i="1"/>
  <c r="AH102" i="1" s="1"/>
  <c r="BI148" i="1"/>
  <c r="BJ148" i="1" s="1"/>
  <c r="X102" i="1"/>
  <c r="Z102" i="1"/>
  <c r="AA102" i="1" s="1"/>
  <c r="AB102" i="1" s="1"/>
  <c r="BG148" i="1"/>
  <c r="BH149" i="1"/>
  <c r="BG149" i="1" s="1"/>
  <c r="AT102" i="1"/>
  <c r="AU102" i="1" s="1"/>
  <c r="AV102" i="1" s="1"/>
  <c r="AY102" i="1"/>
  <c r="AZ102" i="1" s="1"/>
  <c r="BA102" i="1" s="1"/>
  <c r="T103" i="1"/>
  <c r="S103" i="1" s="1"/>
  <c r="O104" i="1"/>
  <c r="L104" i="1" s="1"/>
  <c r="BC102" i="1"/>
  <c r="AE102" i="1" l="1"/>
  <c r="AF102" i="1" s="1"/>
  <c r="AG102" i="1" s="1"/>
  <c r="AN102" i="1"/>
  <c r="AM102" i="1" s="1"/>
  <c r="AJ102" i="1"/>
  <c r="AK102" i="1" s="1"/>
  <c r="AL102" i="1" s="1"/>
  <c r="Y103" i="1"/>
  <c r="X103" i="1" s="1"/>
  <c r="BK149" i="1"/>
  <c r="BH150" i="1" s="1"/>
  <c r="BK150" i="1" s="1"/>
  <c r="BI149" i="1"/>
  <c r="BJ149" i="1" s="1"/>
  <c r="AX103" i="1"/>
  <c r="AS103" i="1"/>
  <c r="AR103" i="1" s="1"/>
  <c r="BD102" i="1"/>
  <c r="BE102" i="1" s="1"/>
  <c r="BF102" i="1" s="1"/>
  <c r="BB102" i="1"/>
  <c r="P104" i="1"/>
  <c r="Q104" i="1" s="1"/>
  <c r="R104" i="1" s="1"/>
  <c r="U103" i="1"/>
  <c r="V103" i="1" s="1"/>
  <c r="W103" i="1" s="1"/>
  <c r="AD103" i="1" l="1"/>
  <c r="AO102" i="1"/>
  <c r="AP102" i="1" s="1"/>
  <c r="AQ102" i="1" s="1"/>
  <c r="AI103" i="1"/>
  <c r="AH103" i="1" s="1"/>
  <c r="Z103" i="1"/>
  <c r="AA103" i="1" s="1"/>
  <c r="AB103" i="1" s="1"/>
  <c r="BI150" i="1"/>
  <c r="BJ150" i="1" s="1"/>
  <c r="BG150" i="1"/>
  <c r="BH151" i="1"/>
  <c r="BG151" i="1" s="1"/>
  <c r="O105" i="1"/>
  <c r="L105" i="1" s="1"/>
  <c r="BC103" i="1"/>
  <c r="T104" i="1"/>
  <c r="U104" i="1" s="1"/>
  <c r="AY103" i="1"/>
  <c r="AZ103" i="1" s="1"/>
  <c r="BA103" i="1" s="1"/>
  <c r="AW103" i="1"/>
  <c r="AT103" i="1"/>
  <c r="AU103" i="1" s="1"/>
  <c r="AV103" i="1" s="1"/>
  <c r="AE103" i="1" l="1"/>
  <c r="AF103" i="1" s="1"/>
  <c r="AG103" i="1" s="1"/>
  <c r="AC103" i="1"/>
  <c r="AN103" i="1"/>
  <c r="AO103" i="1" s="1"/>
  <c r="AJ103" i="1"/>
  <c r="AK103" i="1" s="1"/>
  <c r="AL103" i="1" s="1"/>
  <c r="BK151" i="1"/>
  <c r="BH152" i="1" s="1"/>
  <c r="BG152" i="1" s="1"/>
  <c r="Y104" i="1"/>
  <c r="BI151" i="1"/>
  <c r="BJ151" i="1" s="1"/>
  <c r="S104" i="1"/>
  <c r="AX104" i="1"/>
  <c r="P105" i="1"/>
  <c r="Q105" i="1" s="1"/>
  <c r="R105" i="1" s="1"/>
  <c r="BD103" i="1"/>
  <c r="BE103" i="1" s="1"/>
  <c r="BF103" i="1" s="1"/>
  <c r="AS104" i="1"/>
  <c r="AR104" i="1" s="1"/>
  <c r="V104" i="1"/>
  <c r="W104" i="1" s="1"/>
  <c r="BB103" i="1"/>
  <c r="AD104" i="1" l="1"/>
  <c r="AE104" i="1" s="1"/>
  <c r="AF104" i="1" s="1"/>
  <c r="AG104" i="1" s="1"/>
  <c r="AM103" i="1"/>
  <c r="AP103" i="1"/>
  <c r="AQ103" i="1" s="1"/>
  <c r="AI104" i="1"/>
  <c r="AH104" i="1" s="1"/>
  <c r="Z104" i="1"/>
  <c r="AA104" i="1" s="1"/>
  <c r="AB104" i="1" s="1"/>
  <c r="X104" i="1"/>
  <c r="BK152" i="1"/>
  <c r="BI152" i="1"/>
  <c r="BJ152" i="1" s="1"/>
  <c r="AT104" i="1"/>
  <c r="AU104" i="1" s="1"/>
  <c r="AV104" i="1" s="1"/>
  <c r="BC104" i="1"/>
  <c r="BB104" i="1" s="1"/>
  <c r="O106" i="1"/>
  <c r="P106" i="1" s="1"/>
  <c r="AW104" i="1"/>
  <c r="AY104" i="1"/>
  <c r="AZ104" i="1" s="1"/>
  <c r="BA104" i="1" s="1"/>
  <c r="T105" i="1"/>
  <c r="AC104" i="1" l="1"/>
  <c r="AN104" i="1"/>
  <c r="AM104" i="1" s="1"/>
  <c r="AJ104" i="1"/>
  <c r="AK104" i="1" s="1"/>
  <c r="AL104" i="1" s="1"/>
  <c r="Y105" i="1"/>
  <c r="X105" i="1" s="1"/>
  <c r="BH153" i="1"/>
  <c r="BG153" i="1" s="1"/>
  <c r="AX105" i="1"/>
  <c r="AW105" i="1" s="1"/>
  <c r="Q106" i="1"/>
  <c r="R106" i="1" s="1"/>
  <c r="U105" i="1"/>
  <c r="V105" i="1" s="1"/>
  <c r="W105" i="1" s="1"/>
  <c r="AS105" i="1"/>
  <c r="AR105" i="1" s="1"/>
  <c r="S105" i="1"/>
  <c r="L106" i="1"/>
  <c r="BD104" i="1"/>
  <c r="BE104" i="1" s="1"/>
  <c r="BF104" i="1" s="1"/>
  <c r="AO104" i="1" l="1"/>
  <c r="AP104" i="1" s="1"/>
  <c r="AQ104" i="1" s="1"/>
  <c r="AD105" i="1"/>
  <c r="AI105" i="1" s="1"/>
  <c r="AH105" i="1" s="1"/>
  <c r="BI153" i="1"/>
  <c r="BJ153" i="1" s="1"/>
  <c r="Z105" i="1"/>
  <c r="AA105" i="1" s="1"/>
  <c r="AB105" i="1" s="1"/>
  <c r="BK153" i="1"/>
  <c r="BH154" i="1" s="1"/>
  <c r="BG154" i="1" s="1"/>
  <c r="AT105" i="1"/>
  <c r="AU105" i="1" s="1"/>
  <c r="AV105" i="1" s="1"/>
  <c r="BC105" i="1"/>
  <c r="BD105" i="1" s="1"/>
  <c r="T106" i="1"/>
  <c r="S106" i="1" s="1"/>
  <c r="O107" i="1"/>
  <c r="AY105" i="1"/>
  <c r="AZ105" i="1" s="1"/>
  <c r="BA105" i="1" s="1"/>
  <c r="AC105" i="1" l="1"/>
  <c r="AE105" i="1"/>
  <c r="AF105" i="1" s="1"/>
  <c r="AG105" i="1" s="1"/>
  <c r="AN105" i="1"/>
  <c r="AO105" i="1" s="1"/>
  <c r="AJ105" i="1"/>
  <c r="AK105" i="1" s="1"/>
  <c r="AL105" i="1" s="1"/>
  <c r="Y106" i="1"/>
  <c r="X106" i="1" s="1"/>
  <c r="BK154" i="1"/>
  <c r="BI154" i="1"/>
  <c r="BJ154" i="1" s="1"/>
  <c r="BB105" i="1"/>
  <c r="AX106" i="1"/>
  <c r="AS106" i="1"/>
  <c r="AR106" i="1" s="1"/>
  <c r="L107" i="1"/>
  <c r="P107" i="1"/>
  <c r="Q107" i="1" s="1"/>
  <c r="R107" i="1" s="1"/>
  <c r="U106" i="1"/>
  <c r="V106" i="1" s="1"/>
  <c r="W106" i="1" s="1"/>
  <c r="BE105" i="1"/>
  <c r="BF105" i="1" s="1"/>
  <c r="AM105" i="1" l="1"/>
  <c r="AP105" i="1"/>
  <c r="AQ105" i="1" s="1"/>
  <c r="AD106" i="1"/>
  <c r="AC106" i="1" s="1"/>
  <c r="AI106" i="1"/>
  <c r="AH106" i="1" s="1"/>
  <c r="Z106" i="1"/>
  <c r="AA106" i="1" s="1"/>
  <c r="AB106" i="1" s="1"/>
  <c r="BH155" i="1"/>
  <c r="BI155" i="1" s="1"/>
  <c r="BJ155" i="1" s="1"/>
  <c r="O108" i="1"/>
  <c r="T107" i="1"/>
  <c r="AY106" i="1"/>
  <c r="AZ106" i="1" s="1"/>
  <c r="BA106" i="1" s="1"/>
  <c r="BC106" i="1"/>
  <c r="BD106" i="1" s="1"/>
  <c r="AW106" i="1"/>
  <c r="AT106" i="1"/>
  <c r="AU106" i="1" s="1"/>
  <c r="AV106" i="1" s="1"/>
  <c r="AE106" i="1" l="1"/>
  <c r="AF106" i="1" s="1"/>
  <c r="AG106" i="1" s="1"/>
  <c r="AN106" i="1"/>
  <c r="AO106" i="1" s="1"/>
  <c r="AP106" i="1" s="1"/>
  <c r="AQ106" i="1" s="1"/>
  <c r="AJ106" i="1"/>
  <c r="AK106" i="1" s="1"/>
  <c r="AL106" i="1" s="1"/>
  <c r="BK155" i="1"/>
  <c r="BH156" i="1" s="1"/>
  <c r="BG156" i="1" s="1"/>
  <c r="BG155" i="1"/>
  <c r="Y107" i="1"/>
  <c r="AS107" i="1"/>
  <c r="AR107" i="1" s="1"/>
  <c r="AX107" i="1"/>
  <c r="AY107" i="1" s="1"/>
  <c r="BE106" i="1"/>
  <c r="BF106" i="1" s="1"/>
  <c r="BB106" i="1"/>
  <c r="U107" i="1"/>
  <c r="V107" i="1" s="1"/>
  <c r="W107" i="1" s="1"/>
  <c r="L108" i="1"/>
  <c r="S107" i="1"/>
  <c r="P108" i="1"/>
  <c r="Q108" i="1" s="1"/>
  <c r="R108" i="1" s="1"/>
  <c r="AM106" i="1" l="1"/>
  <c r="AD107" i="1"/>
  <c r="AC107" i="1" s="1"/>
  <c r="AI107" i="1"/>
  <c r="AH107" i="1" s="1"/>
  <c r="X107" i="1"/>
  <c r="Z107" i="1"/>
  <c r="AA107" i="1" s="1"/>
  <c r="AB107" i="1" s="1"/>
  <c r="BI156" i="1"/>
  <c r="BJ156" i="1" s="1"/>
  <c r="BK156" i="1"/>
  <c r="AT107" i="1"/>
  <c r="AU107" i="1" s="1"/>
  <c r="AV107" i="1" s="1"/>
  <c r="T108" i="1"/>
  <c r="U108" i="1" s="1"/>
  <c r="O109" i="1"/>
  <c r="L109" i="1" s="1"/>
  <c r="AZ107" i="1"/>
  <c r="BA107" i="1" s="1"/>
  <c r="BC107" i="1"/>
  <c r="BB107" i="1" s="1"/>
  <c r="AW107" i="1"/>
  <c r="AE107" i="1" l="1"/>
  <c r="AF107" i="1" s="1"/>
  <c r="AG107" i="1" s="1"/>
  <c r="AN107" i="1"/>
  <c r="AM107" i="1" s="1"/>
  <c r="AJ107" i="1"/>
  <c r="AK107" i="1" s="1"/>
  <c r="AL107" i="1" s="1"/>
  <c r="Y108" i="1"/>
  <c r="X108" i="1" s="1"/>
  <c r="BH157" i="1"/>
  <c r="BG157" i="1" s="1"/>
  <c r="S108" i="1"/>
  <c r="BD107" i="1"/>
  <c r="BE107" i="1" s="1"/>
  <c r="BF107" i="1" s="1"/>
  <c r="P109" i="1"/>
  <c r="Q109" i="1" s="1"/>
  <c r="R109" i="1" s="1"/>
  <c r="AS108" i="1"/>
  <c r="AT108" i="1" s="1"/>
  <c r="AX108" i="1"/>
  <c r="AY108" i="1" s="1"/>
  <c r="V108" i="1"/>
  <c r="W108" i="1" s="1"/>
  <c r="AD108" i="1" l="1"/>
  <c r="AC108" i="1" s="1"/>
  <c r="AO107" i="1"/>
  <c r="AP107" i="1" s="1"/>
  <c r="AQ107" i="1" s="1"/>
  <c r="AI108" i="1"/>
  <c r="AH108" i="1" s="1"/>
  <c r="Z108" i="1"/>
  <c r="AA108" i="1" s="1"/>
  <c r="AB108" i="1" s="1"/>
  <c r="BI157" i="1"/>
  <c r="BJ157" i="1" s="1"/>
  <c r="BK157" i="1"/>
  <c r="AZ108" i="1"/>
  <c r="BA108" i="1" s="1"/>
  <c r="T109" i="1"/>
  <c r="S109" i="1" s="1"/>
  <c r="AU108" i="1"/>
  <c r="AV108" i="1" s="1"/>
  <c r="BC108" i="1"/>
  <c r="AR108" i="1"/>
  <c r="O110" i="1"/>
  <c r="L110" i="1" s="1"/>
  <c r="AW108" i="1"/>
  <c r="AN108" i="1" l="1"/>
  <c r="AO108" i="1" s="1"/>
  <c r="AE108" i="1"/>
  <c r="AF108" i="1" s="1"/>
  <c r="AG108" i="1" s="1"/>
  <c r="AJ108" i="1"/>
  <c r="AK108" i="1" s="1"/>
  <c r="AL108" i="1" s="1"/>
  <c r="Y109" i="1"/>
  <c r="BH158" i="1"/>
  <c r="BG158" i="1" s="1"/>
  <c r="AS109" i="1"/>
  <c r="AR109" i="1" s="1"/>
  <c r="BD108" i="1"/>
  <c r="BE108" i="1" s="1"/>
  <c r="BF108" i="1" s="1"/>
  <c r="U109" i="1"/>
  <c r="V109" i="1" s="1"/>
  <c r="W109" i="1" s="1"/>
  <c r="BB108" i="1"/>
  <c r="P110" i="1"/>
  <c r="Q110" i="1" s="1"/>
  <c r="R110" i="1" s="1"/>
  <c r="AX109" i="1"/>
  <c r="AW109" i="1" s="1"/>
  <c r="AP108" i="1" l="1"/>
  <c r="AQ108" i="1" s="1"/>
  <c r="AM108" i="1"/>
  <c r="AD109" i="1"/>
  <c r="AC109" i="1" s="1"/>
  <c r="AI109" i="1"/>
  <c r="AH109" i="1" s="1"/>
  <c r="Z109" i="1"/>
  <c r="AA109" i="1" s="1"/>
  <c r="AB109" i="1" s="1"/>
  <c r="X109" i="1"/>
  <c r="BI158" i="1"/>
  <c r="BJ158" i="1" s="1"/>
  <c r="BK158" i="1"/>
  <c r="AY109" i="1"/>
  <c r="AZ109" i="1" s="1"/>
  <c r="BA109" i="1" s="1"/>
  <c r="AT109" i="1"/>
  <c r="AU109" i="1" s="1"/>
  <c r="AV109" i="1" s="1"/>
  <c r="O111" i="1"/>
  <c r="BC109" i="1"/>
  <c r="BD109" i="1" s="1"/>
  <c r="T110" i="1"/>
  <c r="AN109" i="1" l="1"/>
  <c r="AM109" i="1" s="1"/>
  <c r="AE109" i="1"/>
  <c r="AF109" i="1" s="1"/>
  <c r="AG109" i="1" s="1"/>
  <c r="AJ109" i="1"/>
  <c r="AK109" i="1" s="1"/>
  <c r="AL109" i="1" s="1"/>
  <c r="Y110" i="1"/>
  <c r="BH159" i="1"/>
  <c r="BG159" i="1" s="1"/>
  <c r="BB109" i="1"/>
  <c r="AS110" i="1"/>
  <c r="AR110" i="1" s="1"/>
  <c r="AO109" i="1"/>
  <c r="AP109" i="1" s="1"/>
  <c r="AQ109" i="1" s="1"/>
  <c r="S110" i="1"/>
  <c r="L111" i="1"/>
  <c r="AX110" i="1"/>
  <c r="AY110" i="1" s="1"/>
  <c r="U110" i="1"/>
  <c r="V110" i="1" s="1"/>
  <c r="W110" i="1" s="1"/>
  <c r="BE109" i="1"/>
  <c r="BF109" i="1" s="1"/>
  <c r="P111" i="1"/>
  <c r="Q111" i="1" s="1"/>
  <c r="R111" i="1" s="1"/>
  <c r="AD110" i="1" l="1"/>
  <c r="AC110" i="1" s="1"/>
  <c r="AI110" i="1"/>
  <c r="AH110" i="1" s="1"/>
  <c r="BK159" i="1"/>
  <c r="BH160" i="1" s="1"/>
  <c r="BK160" i="1" s="1"/>
  <c r="Z110" i="1"/>
  <c r="AA110" i="1" s="1"/>
  <c r="AB110" i="1" s="1"/>
  <c r="X110" i="1"/>
  <c r="BI159" i="1"/>
  <c r="BJ159" i="1" s="1"/>
  <c r="AW110" i="1"/>
  <c r="O112" i="1"/>
  <c r="T111" i="1"/>
  <c r="S111" i="1" s="1"/>
  <c r="BC110" i="1"/>
  <c r="BD110" i="1" s="1"/>
  <c r="AZ110" i="1"/>
  <c r="BA110" i="1" s="1"/>
  <c r="AT110" i="1"/>
  <c r="AU110" i="1" s="1"/>
  <c r="AV110" i="1" s="1"/>
  <c r="AN110" i="1" l="1"/>
  <c r="AO110" i="1" s="1"/>
  <c r="AP110" i="1" s="1"/>
  <c r="AQ110" i="1" s="1"/>
  <c r="AE110" i="1"/>
  <c r="AF110" i="1" s="1"/>
  <c r="AG110" i="1" s="1"/>
  <c r="AJ110" i="1"/>
  <c r="AK110" i="1" s="1"/>
  <c r="AL110" i="1" s="1"/>
  <c r="BG160" i="1"/>
  <c r="Y111" i="1"/>
  <c r="BH161" i="1"/>
  <c r="BK161" i="1" s="1"/>
  <c r="BI160" i="1"/>
  <c r="BJ160" i="1" s="1"/>
  <c r="AS111" i="1"/>
  <c r="AT111" i="1" s="1"/>
  <c r="AX111" i="1"/>
  <c r="AY111" i="1" s="1"/>
  <c r="BE110" i="1"/>
  <c r="BF110" i="1" s="1"/>
  <c r="BB110" i="1"/>
  <c r="L112" i="1"/>
  <c r="U111" i="1"/>
  <c r="V111" i="1" s="1"/>
  <c r="W111" i="1" s="1"/>
  <c r="P112" i="1"/>
  <c r="Q112" i="1" s="1"/>
  <c r="R112" i="1" s="1"/>
  <c r="AM110" i="1" l="1"/>
  <c r="AD111" i="1"/>
  <c r="AC111" i="1" s="1"/>
  <c r="AI111" i="1"/>
  <c r="AH111" i="1" s="1"/>
  <c r="X111" i="1"/>
  <c r="Z111" i="1"/>
  <c r="AA111" i="1" s="1"/>
  <c r="AB111" i="1" s="1"/>
  <c r="BI161" i="1"/>
  <c r="BJ161" i="1" s="1"/>
  <c r="BG161" i="1"/>
  <c r="BH162" i="1"/>
  <c r="BK162" i="1" s="1"/>
  <c r="AR111" i="1"/>
  <c r="T112" i="1"/>
  <c r="S112" i="1" s="1"/>
  <c r="O113" i="1"/>
  <c r="L113" i="1" s="1"/>
  <c r="AZ111" i="1"/>
  <c r="BA111" i="1" s="1"/>
  <c r="BC111" i="1"/>
  <c r="BD111" i="1" s="1"/>
  <c r="AW111" i="1"/>
  <c r="AU111" i="1"/>
  <c r="AV111" i="1" s="1"/>
  <c r="AE111" i="1" l="1"/>
  <c r="AF111" i="1" s="1"/>
  <c r="AG111" i="1" s="1"/>
  <c r="AN111" i="1"/>
  <c r="AM111" i="1" s="1"/>
  <c r="AJ111" i="1"/>
  <c r="AK111" i="1" s="1"/>
  <c r="AL111" i="1" s="1"/>
  <c r="Y112" i="1"/>
  <c r="Z112" i="1" s="1"/>
  <c r="BI162" i="1"/>
  <c r="BJ162" i="1" s="1"/>
  <c r="BG162" i="1"/>
  <c r="BH163" i="1"/>
  <c r="BG163" i="1" s="1"/>
  <c r="P113" i="1"/>
  <c r="Q113" i="1" s="1"/>
  <c r="R113" i="1" s="1"/>
  <c r="U112" i="1"/>
  <c r="V112" i="1" s="1"/>
  <c r="W112" i="1" s="1"/>
  <c r="AX112" i="1"/>
  <c r="AS112" i="1"/>
  <c r="AT112" i="1" s="1"/>
  <c r="BE111" i="1"/>
  <c r="BF111" i="1" s="1"/>
  <c r="BB111" i="1"/>
  <c r="AO111" i="1" l="1"/>
  <c r="AP111" i="1" s="1"/>
  <c r="AQ111" i="1" s="1"/>
  <c r="AD112" i="1"/>
  <c r="AC112" i="1" s="1"/>
  <c r="AI112" i="1"/>
  <c r="AH112" i="1" s="1"/>
  <c r="X112" i="1"/>
  <c r="AA112" i="1"/>
  <c r="AB112" i="1" s="1"/>
  <c r="BK163" i="1"/>
  <c r="BI163" i="1"/>
  <c r="BJ163" i="1" s="1"/>
  <c r="AR112" i="1"/>
  <c r="BC112" i="1"/>
  <c r="BD112" i="1" s="1"/>
  <c r="AW112" i="1"/>
  <c r="O114" i="1"/>
  <c r="AU112" i="1"/>
  <c r="AV112" i="1" s="1"/>
  <c r="AY112" i="1"/>
  <c r="AZ112" i="1" s="1"/>
  <c r="BA112" i="1" s="1"/>
  <c r="T113" i="1"/>
  <c r="U113" i="1" s="1"/>
  <c r="AN112" i="1" l="1"/>
  <c r="AO112" i="1" s="1"/>
  <c r="AE112" i="1"/>
  <c r="AF112" i="1" s="1"/>
  <c r="AG112" i="1" s="1"/>
  <c r="AJ112" i="1"/>
  <c r="AK112" i="1" s="1"/>
  <c r="AL112" i="1" s="1"/>
  <c r="Y113" i="1"/>
  <c r="BB112" i="1"/>
  <c r="BH164" i="1"/>
  <c r="BK164" i="1" s="1"/>
  <c r="AX113" i="1"/>
  <c r="V113" i="1"/>
  <c r="W113" i="1" s="1"/>
  <c r="L114" i="1"/>
  <c r="S113" i="1"/>
  <c r="P114" i="1"/>
  <c r="Q114" i="1" s="1"/>
  <c r="R114" i="1" s="1"/>
  <c r="BE112" i="1"/>
  <c r="BF112" i="1" s="1"/>
  <c r="AS113" i="1"/>
  <c r="AR113" i="1" s="1"/>
  <c r="AP112" i="1" l="1"/>
  <c r="AQ112" i="1" s="1"/>
  <c r="AM112" i="1"/>
  <c r="AD113" i="1"/>
  <c r="AC113" i="1" s="1"/>
  <c r="X113" i="1"/>
  <c r="Z113" i="1"/>
  <c r="AA113" i="1" s="1"/>
  <c r="AB113" i="1" s="1"/>
  <c r="BG164" i="1"/>
  <c r="BI164" i="1"/>
  <c r="BJ164" i="1" s="1"/>
  <c r="BH165" i="1"/>
  <c r="BK165" i="1" s="1"/>
  <c r="BC113" i="1"/>
  <c r="BB113" i="1" s="1"/>
  <c r="O115" i="1"/>
  <c r="T114" i="1"/>
  <c r="U114" i="1" s="1"/>
  <c r="AY113" i="1"/>
  <c r="AZ113" i="1" s="1"/>
  <c r="BA113" i="1" s="1"/>
  <c r="AT113" i="1"/>
  <c r="AU113" i="1" s="1"/>
  <c r="AV113" i="1" s="1"/>
  <c r="AW113" i="1"/>
  <c r="AI113" i="1" l="1"/>
  <c r="AH113" i="1" s="1"/>
  <c r="AE113" i="1"/>
  <c r="AF113" i="1" s="1"/>
  <c r="AG113" i="1" s="1"/>
  <c r="BG165" i="1"/>
  <c r="Y114" i="1"/>
  <c r="BH166" i="1"/>
  <c r="BK166" i="1" s="1"/>
  <c r="BI165" i="1"/>
  <c r="BJ165" i="1" s="1"/>
  <c r="BD113" i="1"/>
  <c r="BE113" i="1" s="1"/>
  <c r="BF113" i="1" s="1"/>
  <c r="AS114" i="1"/>
  <c r="AR114" i="1" s="1"/>
  <c r="AX114" i="1"/>
  <c r="AY114" i="1" s="1"/>
  <c r="L115" i="1"/>
  <c r="V114" i="1"/>
  <c r="W114" i="1" s="1"/>
  <c r="P115" i="1"/>
  <c r="Q115" i="1" s="1"/>
  <c r="R115" i="1" s="1"/>
  <c r="S114" i="1"/>
  <c r="AN113" i="1" l="1"/>
  <c r="AM113" i="1" s="1"/>
  <c r="AJ113" i="1"/>
  <c r="AK113" i="1" s="1"/>
  <c r="AL113" i="1" s="1"/>
  <c r="AI114" i="1" s="1"/>
  <c r="AH114" i="1" s="1"/>
  <c r="AD114" i="1"/>
  <c r="AC114" i="1" s="1"/>
  <c r="X114" i="1"/>
  <c r="Z114" i="1"/>
  <c r="AA114" i="1" s="1"/>
  <c r="AB114" i="1" s="1"/>
  <c r="Y115" i="1" s="1"/>
  <c r="X115" i="1" s="1"/>
  <c r="BG166" i="1"/>
  <c r="BI166" i="1"/>
  <c r="BJ166" i="1" s="1"/>
  <c r="BH167" i="1"/>
  <c r="BI167" i="1" s="1"/>
  <c r="BJ167" i="1" s="1"/>
  <c r="AW114" i="1"/>
  <c r="O116" i="1"/>
  <c r="T115" i="1"/>
  <c r="U115" i="1" s="1"/>
  <c r="BC114" i="1"/>
  <c r="BD114" i="1" s="1"/>
  <c r="AZ114" i="1"/>
  <c r="BA114" i="1" s="1"/>
  <c r="AT114" i="1"/>
  <c r="AU114" i="1" s="1"/>
  <c r="AV114" i="1" s="1"/>
  <c r="AO113" i="1" l="1"/>
  <c r="AP113" i="1" s="1"/>
  <c r="AQ113" i="1" s="1"/>
  <c r="AN114" i="1" s="1"/>
  <c r="AM114" i="1" s="1"/>
  <c r="AE114" i="1"/>
  <c r="AF114" i="1" s="1"/>
  <c r="AG114" i="1" s="1"/>
  <c r="AJ114" i="1"/>
  <c r="AK114" i="1" s="1"/>
  <c r="AL114" i="1" s="1"/>
  <c r="BG167" i="1"/>
  <c r="S115" i="1"/>
  <c r="Z115" i="1"/>
  <c r="AA115" i="1" s="1"/>
  <c r="AB115" i="1" s="1"/>
  <c r="BK167" i="1"/>
  <c r="AS115" i="1"/>
  <c r="AT115" i="1" s="1"/>
  <c r="AX115" i="1"/>
  <c r="AY115" i="1" s="1"/>
  <c r="BE114" i="1"/>
  <c r="BF114" i="1" s="1"/>
  <c r="BB114" i="1"/>
  <c r="V115" i="1"/>
  <c r="W115" i="1" s="1"/>
  <c r="L116" i="1"/>
  <c r="P116" i="1"/>
  <c r="Q116" i="1" s="1"/>
  <c r="R116" i="1" s="1"/>
  <c r="AO114" i="1" l="1"/>
  <c r="AP114" i="1" s="1"/>
  <c r="AQ114" i="1" s="1"/>
  <c r="AD115" i="1"/>
  <c r="AE115" i="1" s="1"/>
  <c r="AF115" i="1" s="1"/>
  <c r="AG115" i="1" s="1"/>
  <c r="AI115" i="1"/>
  <c r="AJ115" i="1" s="1"/>
  <c r="AK115" i="1" s="1"/>
  <c r="AL115" i="1" s="1"/>
  <c r="BH168" i="1"/>
  <c r="BG168" i="1" s="1"/>
  <c r="BC115" i="1"/>
  <c r="BB115" i="1" s="1"/>
  <c r="O117" i="1"/>
  <c r="P117" i="1" s="1"/>
  <c r="T116" i="1"/>
  <c r="U116" i="1" s="1"/>
  <c r="AZ115" i="1"/>
  <c r="BA115" i="1" s="1"/>
  <c r="AR115" i="1"/>
  <c r="AW115" i="1"/>
  <c r="AU115" i="1"/>
  <c r="AV115" i="1" s="1"/>
  <c r="Y116" i="1" l="1"/>
  <c r="AN115" i="1"/>
  <c r="AM115" i="1" s="1"/>
  <c r="AC115" i="1"/>
  <c r="AD116" i="1"/>
  <c r="AE116" i="1" s="1"/>
  <c r="AF116" i="1" s="1"/>
  <c r="AG116" i="1" s="1"/>
  <c r="AI116" i="1"/>
  <c r="AH116" i="1" s="1"/>
  <c r="AH115" i="1"/>
  <c r="BK168" i="1"/>
  <c r="BI168" i="1"/>
  <c r="BJ168" i="1" s="1"/>
  <c r="L117" i="1"/>
  <c r="AS116" i="1"/>
  <c r="AT116" i="1" s="1"/>
  <c r="AX116" i="1"/>
  <c r="AW116" i="1" s="1"/>
  <c r="V116" i="1"/>
  <c r="W116" i="1" s="1"/>
  <c r="S116" i="1"/>
  <c r="Q117" i="1"/>
  <c r="R117" i="1" s="1"/>
  <c r="BD115" i="1"/>
  <c r="BE115" i="1" s="1"/>
  <c r="BF115" i="1" s="1"/>
  <c r="AO115" i="1" l="1"/>
  <c r="AP115" i="1" s="1"/>
  <c r="AQ115" i="1" s="1"/>
  <c r="AN116" i="1" s="1"/>
  <c r="AO116" i="1" s="1"/>
  <c r="Z116" i="1"/>
  <c r="AA116" i="1" s="1"/>
  <c r="AB116" i="1" s="1"/>
  <c r="X116" i="1"/>
  <c r="AC116" i="1"/>
  <c r="AJ116" i="1"/>
  <c r="AK116" i="1" s="1"/>
  <c r="AL116" i="1" s="1"/>
  <c r="BH169" i="1"/>
  <c r="BI169" i="1" s="1"/>
  <c r="BJ169" i="1" s="1"/>
  <c r="BC116" i="1"/>
  <c r="BB116" i="1" s="1"/>
  <c r="O118" i="1"/>
  <c r="P118" i="1" s="1"/>
  <c r="AU116" i="1"/>
  <c r="AV116" i="1" s="1"/>
  <c r="T117" i="1"/>
  <c r="AR116" i="1"/>
  <c r="AY116" i="1"/>
  <c r="AZ116" i="1" s="1"/>
  <c r="BA116" i="1" s="1"/>
  <c r="Y117" i="1" l="1"/>
  <c r="AD117" i="1" s="1"/>
  <c r="AI117" i="1"/>
  <c r="BK169" i="1"/>
  <c r="BG169" i="1"/>
  <c r="AM116" i="1"/>
  <c r="L118" i="1"/>
  <c r="AX117" i="1"/>
  <c r="AW117" i="1" s="1"/>
  <c r="AS117" i="1"/>
  <c r="U117" i="1"/>
  <c r="V117" i="1" s="1"/>
  <c r="W117" i="1" s="1"/>
  <c r="S117" i="1"/>
  <c r="Q118" i="1"/>
  <c r="R118" i="1" s="1"/>
  <c r="BD116" i="1"/>
  <c r="BE116" i="1" s="1"/>
  <c r="BF116" i="1" s="1"/>
  <c r="AP116" i="1"/>
  <c r="AQ116" i="1" s="1"/>
  <c r="AC117" i="1" l="1"/>
  <c r="AE117" i="1"/>
  <c r="AF117" i="1" s="1"/>
  <c r="AG117" i="1" s="1"/>
  <c r="X117" i="1"/>
  <c r="Z117" i="1"/>
  <c r="AA117" i="1" s="1"/>
  <c r="AB117" i="1" s="1"/>
  <c r="AH117" i="1"/>
  <c r="AJ117" i="1"/>
  <c r="AK117" i="1" s="1"/>
  <c r="AL117" i="1" s="1"/>
  <c r="BH170" i="1"/>
  <c r="BK170" i="1" s="1"/>
  <c r="BC117" i="1"/>
  <c r="BD117" i="1" s="1"/>
  <c r="T118" i="1"/>
  <c r="O119" i="1"/>
  <c r="P119" i="1" s="1"/>
  <c r="AT117" i="1"/>
  <c r="AU117" i="1" s="1"/>
  <c r="AV117" i="1" s="1"/>
  <c r="AN117" i="1"/>
  <c r="AO117" i="1" s="1"/>
  <c r="AR117" i="1"/>
  <c r="AY117" i="1"/>
  <c r="AZ117" i="1" s="1"/>
  <c r="BA117" i="1" s="1"/>
  <c r="AD118" i="1" l="1"/>
  <c r="AC118" i="1" s="1"/>
  <c r="Y118" i="1"/>
  <c r="AI118" i="1"/>
  <c r="AH118" i="1" s="1"/>
  <c r="BG170" i="1"/>
  <c r="BI170" i="1"/>
  <c r="BJ170" i="1" s="1"/>
  <c r="BH171" i="1"/>
  <c r="BG171" i="1" s="1"/>
  <c r="AM117" i="1"/>
  <c r="AS118" i="1"/>
  <c r="AR118" i="1" s="1"/>
  <c r="AX118" i="1"/>
  <c r="AW118" i="1" s="1"/>
  <c r="S118" i="1"/>
  <c r="BB117" i="1"/>
  <c r="AP117" i="1"/>
  <c r="AQ117" i="1" s="1"/>
  <c r="Q119" i="1"/>
  <c r="R119" i="1" s="1"/>
  <c r="U118" i="1"/>
  <c r="V118" i="1" s="1"/>
  <c r="W118" i="1" s="1"/>
  <c r="L119" i="1"/>
  <c r="BE117" i="1"/>
  <c r="BF117" i="1" s="1"/>
  <c r="AE118" i="1" l="1"/>
  <c r="AF118" i="1" s="1"/>
  <c r="AG118" i="1" s="1"/>
  <c r="X118" i="1"/>
  <c r="Z118" i="1"/>
  <c r="AA118" i="1" s="1"/>
  <c r="AB118" i="1" s="1"/>
  <c r="Y119" i="1" s="1"/>
  <c r="X119" i="1" s="1"/>
  <c r="AJ118" i="1"/>
  <c r="AK118" i="1" s="1"/>
  <c r="AL118" i="1" s="1"/>
  <c r="BI171" i="1"/>
  <c r="BJ171" i="1" s="1"/>
  <c r="BK171" i="1"/>
  <c r="AY118" i="1"/>
  <c r="AZ118" i="1" s="1"/>
  <c r="BA118" i="1" s="1"/>
  <c r="BC118" i="1"/>
  <c r="BD118" i="1" s="1"/>
  <c r="T119" i="1"/>
  <c r="AD119" i="1" s="1"/>
  <c r="AE119" i="1" s="1"/>
  <c r="O120" i="1"/>
  <c r="L120" i="1" s="1"/>
  <c r="AN118" i="1"/>
  <c r="AM118" i="1" s="1"/>
  <c r="AT118" i="1"/>
  <c r="AU118" i="1" s="1"/>
  <c r="AV118" i="1" s="1"/>
  <c r="Z119" i="1" l="1"/>
  <c r="AA119" i="1" s="1"/>
  <c r="AB119" i="1" s="1"/>
  <c r="AF119" i="1"/>
  <c r="AG119" i="1" s="1"/>
  <c r="AC119" i="1"/>
  <c r="AI119" i="1"/>
  <c r="BH172" i="1"/>
  <c r="BI172" i="1" s="1"/>
  <c r="AS119" i="1"/>
  <c r="AT119" i="1" s="1"/>
  <c r="AX119" i="1"/>
  <c r="AY119" i="1" s="1"/>
  <c r="BE118" i="1"/>
  <c r="BF118" i="1" s="1"/>
  <c r="P120" i="1"/>
  <c r="Q120" i="1" s="1"/>
  <c r="R120" i="1" s="1"/>
  <c r="U119" i="1"/>
  <c r="V119" i="1" s="1"/>
  <c r="W119" i="1" s="1"/>
  <c r="BB118" i="1"/>
  <c r="AO118" i="1"/>
  <c r="AP118" i="1" s="1"/>
  <c r="AQ118" i="1" s="1"/>
  <c r="S119" i="1"/>
  <c r="AH119" i="1" l="1"/>
  <c r="AJ119" i="1"/>
  <c r="AK119" i="1" s="1"/>
  <c r="AL119" i="1" s="1"/>
  <c r="BG172" i="1"/>
  <c r="BJ172" i="1"/>
  <c r="BK172" i="1"/>
  <c r="AN119" i="1"/>
  <c r="AM119" i="1" s="1"/>
  <c r="O121" i="1"/>
  <c r="L121" i="1" s="1"/>
  <c r="T120" i="1"/>
  <c r="Y120" i="1" s="1"/>
  <c r="X120" i="1" s="1"/>
  <c r="BC119" i="1"/>
  <c r="BD119" i="1" s="1"/>
  <c r="AZ119" i="1"/>
  <c r="BA119" i="1" s="1"/>
  <c r="AR119" i="1"/>
  <c r="AW119" i="1"/>
  <c r="AU119" i="1"/>
  <c r="AV119" i="1" s="1"/>
  <c r="Z120" i="1" l="1"/>
  <c r="AA120" i="1" s="1"/>
  <c r="AB120" i="1" s="1"/>
  <c r="S120" i="1"/>
  <c r="AD120" i="1"/>
  <c r="AI120" i="1" s="1"/>
  <c r="AH120" i="1" s="1"/>
  <c r="BH173" i="1"/>
  <c r="BI173" i="1" s="1"/>
  <c r="BJ173" i="1" s="1"/>
  <c r="P121" i="1"/>
  <c r="Q121" i="1" s="1"/>
  <c r="R121" i="1" s="1"/>
  <c r="AS120" i="1"/>
  <c r="AT120" i="1" s="1"/>
  <c r="AX120" i="1"/>
  <c r="AY120" i="1" s="1"/>
  <c r="BE119" i="1"/>
  <c r="BF119" i="1" s="1"/>
  <c r="BB119" i="1"/>
  <c r="U120" i="1"/>
  <c r="V120" i="1" s="1"/>
  <c r="W120" i="1" s="1"/>
  <c r="AO119" i="1"/>
  <c r="AP119" i="1" s="1"/>
  <c r="AQ119" i="1" s="1"/>
  <c r="AC120" i="1" l="1"/>
  <c r="AE120" i="1"/>
  <c r="AF120" i="1" s="1"/>
  <c r="AG120" i="1" s="1"/>
  <c r="AJ120" i="1"/>
  <c r="AK120" i="1" s="1"/>
  <c r="AL120" i="1" s="1"/>
  <c r="BG173" i="1"/>
  <c r="BK173" i="1"/>
  <c r="AW120" i="1"/>
  <c r="AR120" i="1"/>
  <c r="T121" i="1"/>
  <c r="Y121" i="1" s="1"/>
  <c r="Z121" i="1" s="1"/>
  <c r="AN120" i="1"/>
  <c r="AM120" i="1" s="1"/>
  <c r="BC120" i="1"/>
  <c r="BD120" i="1" s="1"/>
  <c r="AZ120" i="1"/>
  <c r="BA120" i="1" s="1"/>
  <c r="AU120" i="1"/>
  <c r="AV120" i="1" s="1"/>
  <c r="O122" i="1"/>
  <c r="L122" i="1" s="1"/>
  <c r="X121" i="1" l="1"/>
  <c r="AA121" i="1"/>
  <c r="AB121" i="1" s="1"/>
  <c r="AD121" i="1"/>
  <c r="AC121" i="1" s="1"/>
  <c r="BH174" i="1"/>
  <c r="BK174" i="1" s="1"/>
  <c r="AO120" i="1"/>
  <c r="AP120" i="1" s="1"/>
  <c r="AQ120" i="1" s="1"/>
  <c r="BB120" i="1"/>
  <c r="AS121" i="1"/>
  <c r="AR121" i="1" s="1"/>
  <c r="AX121" i="1"/>
  <c r="AW121" i="1" s="1"/>
  <c r="U121" i="1"/>
  <c r="V121" i="1" s="1"/>
  <c r="W121" i="1" s="1"/>
  <c r="S121" i="1"/>
  <c r="P122" i="1"/>
  <c r="Q122" i="1" s="1"/>
  <c r="R122" i="1" s="1"/>
  <c r="BE120" i="1"/>
  <c r="BF120" i="1" s="1"/>
  <c r="AI121" i="1" l="1"/>
  <c r="AJ121" i="1" s="1"/>
  <c r="AK121" i="1" s="1"/>
  <c r="AL121" i="1" s="1"/>
  <c r="AE121" i="1"/>
  <c r="AF121" i="1" s="1"/>
  <c r="AG121" i="1" s="1"/>
  <c r="BI174" i="1"/>
  <c r="BJ174" i="1" s="1"/>
  <c r="BG174" i="1"/>
  <c r="BH175" i="1"/>
  <c r="BG175" i="1" s="1"/>
  <c r="AY121" i="1"/>
  <c r="AZ121" i="1" s="1"/>
  <c r="BA121" i="1" s="1"/>
  <c r="T122" i="1"/>
  <c r="Y122" i="1" s="1"/>
  <c r="O123" i="1"/>
  <c r="BC121" i="1"/>
  <c r="BD121" i="1" s="1"/>
  <c r="AN121" i="1"/>
  <c r="AO121" i="1" s="1"/>
  <c r="AT121" i="1"/>
  <c r="AU121" i="1" s="1"/>
  <c r="AV121" i="1" s="1"/>
  <c r="Z122" i="1" l="1"/>
  <c r="AA122" i="1" s="1"/>
  <c r="AB122" i="1" s="1"/>
  <c r="X122" i="1"/>
  <c r="AH121" i="1"/>
  <c r="AD122" i="1"/>
  <c r="AI122" i="1" s="1"/>
  <c r="BI175" i="1"/>
  <c r="BJ175" i="1" s="1"/>
  <c r="BK175" i="1"/>
  <c r="AS122" i="1"/>
  <c r="AR122" i="1" s="1"/>
  <c r="AX122" i="1"/>
  <c r="AY122" i="1" s="1"/>
  <c r="AP121" i="1"/>
  <c r="AQ121" i="1" s="1"/>
  <c r="BB121" i="1"/>
  <c r="AM121" i="1"/>
  <c r="L123" i="1"/>
  <c r="U122" i="1"/>
  <c r="V122" i="1" s="1"/>
  <c r="W122" i="1" s="1"/>
  <c r="BE121" i="1"/>
  <c r="BF121" i="1" s="1"/>
  <c r="P123" i="1"/>
  <c r="Q123" i="1" s="1"/>
  <c r="R123" i="1" s="1"/>
  <c r="S122" i="1"/>
  <c r="AH122" i="1" l="1"/>
  <c r="AJ122" i="1"/>
  <c r="AK122" i="1" s="1"/>
  <c r="AL122" i="1" s="1"/>
  <c r="AE122" i="1"/>
  <c r="AF122" i="1" s="1"/>
  <c r="AG122" i="1" s="1"/>
  <c r="AC122" i="1"/>
  <c r="BH176" i="1"/>
  <c r="BK176" i="1" s="1"/>
  <c r="AW122" i="1"/>
  <c r="T123" i="1"/>
  <c r="Y123" i="1" s="1"/>
  <c r="X123" i="1" s="1"/>
  <c r="BC122" i="1"/>
  <c r="BD122" i="1" s="1"/>
  <c r="O124" i="1"/>
  <c r="AN122" i="1"/>
  <c r="AZ122" i="1"/>
  <c r="BA122" i="1" s="1"/>
  <c r="AT122" i="1"/>
  <c r="AU122" i="1" s="1"/>
  <c r="AV122" i="1" s="1"/>
  <c r="Z123" i="1" l="1"/>
  <c r="AA123" i="1" s="1"/>
  <c r="AB123" i="1" s="1"/>
  <c r="AD123" i="1"/>
  <c r="S123" i="1"/>
  <c r="AI123" i="1"/>
  <c r="BG176" i="1"/>
  <c r="BI176" i="1"/>
  <c r="BJ176" i="1" s="1"/>
  <c r="BH177" i="1"/>
  <c r="BK177" i="1" s="1"/>
  <c r="AS123" i="1"/>
  <c r="AT123" i="1" s="1"/>
  <c r="AX123" i="1"/>
  <c r="AY123" i="1" s="1"/>
  <c r="BE122" i="1"/>
  <c r="BF122" i="1" s="1"/>
  <c r="AO122" i="1"/>
  <c r="AP122" i="1" s="1"/>
  <c r="AQ122" i="1" s="1"/>
  <c r="L124" i="1"/>
  <c r="BB122" i="1"/>
  <c r="AM122" i="1"/>
  <c r="P124" i="1"/>
  <c r="Q124" i="1" s="1"/>
  <c r="R124" i="1" s="1"/>
  <c r="U123" i="1"/>
  <c r="V123" i="1" s="1"/>
  <c r="W123" i="1" s="1"/>
  <c r="AC123" i="1" l="1"/>
  <c r="AE123" i="1"/>
  <c r="AF123" i="1" s="1"/>
  <c r="AG123" i="1" s="1"/>
  <c r="AJ123" i="1"/>
  <c r="AK123" i="1" s="1"/>
  <c r="AL123" i="1" s="1"/>
  <c r="AH123" i="1"/>
  <c r="BG177" i="1"/>
  <c r="BH178" i="1"/>
  <c r="BK178" i="1" s="1"/>
  <c r="BI177" i="1"/>
  <c r="BJ177" i="1" s="1"/>
  <c r="AN123" i="1"/>
  <c r="AM123" i="1" s="1"/>
  <c r="BC123" i="1"/>
  <c r="O125" i="1"/>
  <c r="P125" i="1" s="1"/>
  <c r="AZ123" i="1"/>
  <c r="BA123" i="1" s="1"/>
  <c r="AR123" i="1"/>
  <c r="T124" i="1"/>
  <c r="AW123" i="1"/>
  <c r="AU123" i="1"/>
  <c r="AV123" i="1" s="1"/>
  <c r="U124" i="1" l="1"/>
  <c r="V124" i="1" s="1"/>
  <c r="W124" i="1" s="1"/>
  <c r="Y124" i="1"/>
  <c r="AD124" i="1" s="1"/>
  <c r="AE124" i="1" s="1"/>
  <c r="AF124" i="1" s="1"/>
  <c r="AG124" i="1" s="1"/>
  <c r="AI124" i="1"/>
  <c r="BI178" i="1"/>
  <c r="BJ178" i="1" s="1"/>
  <c r="BG178" i="1"/>
  <c r="BH179" i="1"/>
  <c r="BG179" i="1" s="1"/>
  <c r="S124" i="1"/>
  <c r="L125" i="1"/>
  <c r="AS124" i="1"/>
  <c r="AT124" i="1" s="1"/>
  <c r="AX124" i="1"/>
  <c r="BB123" i="1"/>
  <c r="Q125" i="1"/>
  <c r="R125" i="1" s="1"/>
  <c r="BD123" i="1"/>
  <c r="BE123" i="1" s="1"/>
  <c r="BF123" i="1" s="1"/>
  <c r="AO123" i="1"/>
  <c r="AP123" i="1" s="1"/>
  <c r="AQ123" i="1" s="1"/>
  <c r="X124" i="1" l="1"/>
  <c r="Z124" i="1"/>
  <c r="AA124" i="1" s="1"/>
  <c r="AB124" i="1" s="1"/>
  <c r="AC124" i="1"/>
  <c r="AJ124" i="1"/>
  <c r="AK124" i="1" s="1"/>
  <c r="AL124" i="1" s="1"/>
  <c r="AH124" i="1"/>
  <c r="BK179" i="1"/>
  <c r="BH180" i="1" s="1"/>
  <c r="BK180" i="1" s="1"/>
  <c r="BI179" i="1"/>
  <c r="BJ179" i="1" s="1"/>
  <c r="BC124" i="1"/>
  <c r="BB124" i="1" s="1"/>
  <c r="AN124" i="1"/>
  <c r="AO124" i="1" s="1"/>
  <c r="O126" i="1"/>
  <c r="P126" i="1" s="1"/>
  <c r="AU124" i="1"/>
  <c r="AV124" i="1" s="1"/>
  <c r="T125" i="1"/>
  <c r="AR124" i="1"/>
  <c r="AY124" i="1"/>
  <c r="AZ124" i="1" s="1"/>
  <c r="BA124" i="1" s="1"/>
  <c r="AW124" i="1"/>
  <c r="AD125" i="1" l="1"/>
  <c r="AC125" i="1" s="1"/>
  <c r="Y125" i="1"/>
  <c r="AI125" i="1"/>
  <c r="AH125" i="1" s="1"/>
  <c r="BH181" i="1"/>
  <c r="BK181" i="1" s="1"/>
  <c r="BG180" i="1"/>
  <c r="BI180" i="1"/>
  <c r="BJ180" i="1" s="1"/>
  <c r="AM124" i="1"/>
  <c r="L126" i="1"/>
  <c r="AX125" i="1"/>
  <c r="AW125" i="1" s="1"/>
  <c r="AS125" i="1"/>
  <c r="U125" i="1"/>
  <c r="V125" i="1" s="1"/>
  <c r="W125" i="1" s="1"/>
  <c r="S125" i="1"/>
  <c r="Q126" i="1"/>
  <c r="R126" i="1" s="1"/>
  <c r="AP124" i="1"/>
  <c r="AQ124" i="1" s="1"/>
  <c r="BD124" i="1"/>
  <c r="BE124" i="1" s="1"/>
  <c r="BF124" i="1" s="1"/>
  <c r="AE125" i="1" l="1"/>
  <c r="AF125" i="1" s="1"/>
  <c r="AG125" i="1" s="1"/>
  <c r="X125" i="1"/>
  <c r="Z125" i="1"/>
  <c r="AA125" i="1" s="1"/>
  <c r="AB125" i="1" s="1"/>
  <c r="AJ125" i="1"/>
  <c r="AK125" i="1" s="1"/>
  <c r="AL125" i="1" s="1"/>
  <c r="BI181" i="1"/>
  <c r="BJ181" i="1" s="1"/>
  <c r="BG181" i="1"/>
  <c r="BH182" i="1"/>
  <c r="BG182" i="1" s="1"/>
  <c r="T126" i="1"/>
  <c r="BC125" i="1"/>
  <c r="BD125" i="1" s="1"/>
  <c r="O127" i="1"/>
  <c r="AT125" i="1"/>
  <c r="AU125" i="1" s="1"/>
  <c r="AV125" i="1" s="1"/>
  <c r="AN125" i="1"/>
  <c r="AM125" i="1" s="1"/>
  <c r="AR125" i="1"/>
  <c r="AY125" i="1"/>
  <c r="AZ125" i="1" s="1"/>
  <c r="BA125" i="1" s="1"/>
  <c r="Y126" i="1" l="1"/>
  <c r="AD126" i="1"/>
  <c r="AI126" i="1" s="1"/>
  <c r="AJ126" i="1" s="1"/>
  <c r="AK126" i="1" s="1"/>
  <c r="AL126" i="1" s="1"/>
  <c r="BK182" i="1"/>
  <c r="BH183" i="1" s="1"/>
  <c r="BK183" i="1" s="1"/>
  <c r="BI182" i="1"/>
  <c r="BJ182" i="1" s="1"/>
  <c r="AO125" i="1"/>
  <c r="AP125" i="1" s="1"/>
  <c r="AQ125" i="1" s="1"/>
  <c r="BB125" i="1"/>
  <c r="AX126" i="1"/>
  <c r="AY126" i="1" s="1"/>
  <c r="AS126" i="1"/>
  <c r="AR126" i="1" s="1"/>
  <c r="S126" i="1"/>
  <c r="L127" i="1"/>
  <c r="U126" i="1"/>
  <c r="V126" i="1" s="1"/>
  <c r="W126" i="1" s="1"/>
  <c r="P127" i="1"/>
  <c r="Q127" i="1" s="1"/>
  <c r="R127" i="1" s="1"/>
  <c r="BE125" i="1"/>
  <c r="BF125" i="1" s="1"/>
  <c r="Z126" i="1" l="1"/>
  <c r="AA126" i="1" s="1"/>
  <c r="AB126" i="1" s="1"/>
  <c r="X126" i="1"/>
  <c r="AH126" i="1"/>
  <c r="AC126" i="1"/>
  <c r="AE126" i="1"/>
  <c r="AF126" i="1" s="1"/>
  <c r="AG126" i="1" s="1"/>
  <c r="BG183" i="1"/>
  <c r="BI183" i="1"/>
  <c r="BJ183" i="1" s="1"/>
  <c r="BH184" i="1"/>
  <c r="BG184" i="1" s="1"/>
  <c r="AW126" i="1"/>
  <c r="O128" i="1"/>
  <c r="BC126" i="1"/>
  <c r="BD126" i="1" s="1"/>
  <c r="T127" i="1"/>
  <c r="AN126" i="1"/>
  <c r="AM126" i="1" s="1"/>
  <c r="AT126" i="1"/>
  <c r="AU126" i="1" s="1"/>
  <c r="AV126" i="1" s="1"/>
  <c r="AZ126" i="1"/>
  <c r="BA126" i="1" s="1"/>
  <c r="Y127" i="1" l="1"/>
  <c r="AD127" i="1" s="1"/>
  <c r="S127" i="1"/>
  <c r="AI127" i="1"/>
  <c r="BI184" i="1"/>
  <c r="BJ184" i="1" s="1"/>
  <c r="BK184" i="1"/>
  <c r="AO126" i="1"/>
  <c r="AP126" i="1" s="1"/>
  <c r="AQ126" i="1" s="1"/>
  <c r="AS127" i="1"/>
  <c r="AT127" i="1" s="1"/>
  <c r="BE126" i="1"/>
  <c r="BF126" i="1" s="1"/>
  <c r="BB126" i="1"/>
  <c r="L128" i="1"/>
  <c r="AX127" i="1"/>
  <c r="AW127" i="1" s="1"/>
  <c r="U127" i="1"/>
  <c r="V127" i="1" s="1"/>
  <c r="W127" i="1" s="1"/>
  <c r="P128" i="1"/>
  <c r="Q128" i="1" s="1"/>
  <c r="R128" i="1" s="1"/>
  <c r="AC127" i="1" l="1"/>
  <c r="AE127" i="1"/>
  <c r="AF127" i="1" s="1"/>
  <c r="AG127" i="1" s="1"/>
  <c r="Z127" i="1"/>
  <c r="AA127" i="1" s="1"/>
  <c r="AB127" i="1" s="1"/>
  <c r="X127" i="1"/>
  <c r="AJ127" i="1"/>
  <c r="AK127" i="1" s="1"/>
  <c r="AL127" i="1" s="1"/>
  <c r="AH127" i="1"/>
  <c r="BH185" i="1"/>
  <c r="BK185" i="1" s="1"/>
  <c r="AY127" i="1"/>
  <c r="AZ127" i="1" s="1"/>
  <c r="BA127" i="1" s="1"/>
  <c r="T128" i="1"/>
  <c r="O129" i="1"/>
  <c r="P129" i="1" s="1"/>
  <c r="AN127" i="1"/>
  <c r="AR127" i="1"/>
  <c r="BC127" i="1"/>
  <c r="AU127" i="1"/>
  <c r="AV127" i="1" s="1"/>
  <c r="Y128" i="1" l="1"/>
  <c r="S128" i="1"/>
  <c r="AD128" i="1"/>
  <c r="AI128" i="1"/>
  <c r="BG185" i="1"/>
  <c r="BI185" i="1"/>
  <c r="BJ185" i="1" s="1"/>
  <c r="BH186" i="1"/>
  <c r="BK186" i="1" s="1"/>
  <c r="U128" i="1"/>
  <c r="V128" i="1" s="1"/>
  <c r="W128" i="1" s="1"/>
  <c r="L129" i="1"/>
  <c r="AX128" i="1"/>
  <c r="AW128" i="1" s="1"/>
  <c r="BD127" i="1"/>
  <c r="BE127" i="1" s="1"/>
  <c r="BF127" i="1" s="1"/>
  <c r="AO127" i="1"/>
  <c r="AP127" i="1" s="1"/>
  <c r="AQ127" i="1" s="1"/>
  <c r="AS128" i="1"/>
  <c r="AT128" i="1" s="1"/>
  <c r="BB127" i="1"/>
  <c r="AM127" i="1"/>
  <c r="Q129" i="1"/>
  <c r="R129" i="1" s="1"/>
  <c r="Z128" i="1" l="1"/>
  <c r="AA128" i="1" s="1"/>
  <c r="AB128" i="1" s="1"/>
  <c r="X128" i="1"/>
  <c r="AC128" i="1"/>
  <c r="AE128" i="1"/>
  <c r="AF128" i="1" s="1"/>
  <c r="AG128" i="1" s="1"/>
  <c r="AJ128" i="1"/>
  <c r="AK128" i="1" s="1"/>
  <c r="AL128" i="1" s="1"/>
  <c r="AH128" i="1"/>
  <c r="BI186" i="1"/>
  <c r="BJ186" i="1" s="1"/>
  <c r="BH187" i="1"/>
  <c r="BG187" i="1" s="1"/>
  <c r="BG186" i="1"/>
  <c r="AR128" i="1"/>
  <c r="AN128" i="1"/>
  <c r="AO128" i="1" s="1"/>
  <c r="BC128" i="1"/>
  <c r="BB128" i="1" s="1"/>
  <c r="T129" i="1"/>
  <c r="O130" i="1"/>
  <c r="L130" i="1" s="1"/>
  <c r="AU128" i="1"/>
  <c r="AV128" i="1" s="1"/>
  <c r="AY128" i="1"/>
  <c r="AZ128" i="1" s="1"/>
  <c r="BA128" i="1" s="1"/>
  <c r="Y129" i="1" l="1"/>
  <c r="AD129" i="1"/>
  <c r="AI129" i="1"/>
  <c r="BK187" i="1"/>
  <c r="BH188" i="1" s="1"/>
  <c r="BK188" i="1" s="1"/>
  <c r="BI187" i="1"/>
  <c r="BJ187" i="1" s="1"/>
  <c r="BD128" i="1"/>
  <c r="BE128" i="1" s="1"/>
  <c r="BF128" i="1" s="1"/>
  <c r="P130" i="1"/>
  <c r="Q130" i="1" s="1"/>
  <c r="R130" i="1" s="1"/>
  <c r="AM128" i="1"/>
  <c r="AX129" i="1"/>
  <c r="AS129" i="1"/>
  <c r="AR129" i="1" s="1"/>
  <c r="U129" i="1"/>
  <c r="V129" i="1" s="1"/>
  <c r="W129" i="1" s="1"/>
  <c r="S129" i="1"/>
  <c r="AP128" i="1"/>
  <c r="AQ128" i="1" s="1"/>
  <c r="X129" i="1" l="1"/>
  <c r="Z129" i="1"/>
  <c r="AA129" i="1" s="1"/>
  <c r="AB129" i="1" s="1"/>
  <c r="AC129" i="1"/>
  <c r="AE129" i="1"/>
  <c r="AF129" i="1" s="1"/>
  <c r="AG129" i="1" s="1"/>
  <c r="AH129" i="1"/>
  <c r="AJ129" i="1"/>
  <c r="AK129" i="1" s="1"/>
  <c r="AL129" i="1" s="1"/>
  <c r="BI188" i="1"/>
  <c r="BJ188" i="1" s="1"/>
  <c r="BG188" i="1"/>
  <c r="BH189" i="1"/>
  <c r="BG189" i="1" s="1"/>
  <c r="AT129" i="1"/>
  <c r="AU129" i="1" s="1"/>
  <c r="AV129" i="1" s="1"/>
  <c r="T130" i="1"/>
  <c r="BC129" i="1"/>
  <c r="BB129" i="1" s="1"/>
  <c r="O131" i="1"/>
  <c r="P131" i="1" s="1"/>
  <c r="AY129" i="1"/>
  <c r="AZ129" i="1" s="1"/>
  <c r="BA129" i="1" s="1"/>
  <c r="AN129" i="1"/>
  <c r="AM129" i="1" s="1"/>
  <c r="AW129" i="1"/>
  <c r="Y130" i="1" l="1"/>
  <c r="AD130" i="1"/>
  <c r="AI130" i="1"/>
  <c r="BK189" i="1"/>
  <c r="BH190" i="1" s="1"/>
  <c r="BG190" i="1" s="1"/>
  <c r="BI189" i="1"/>
  <c r="BJ189" i="1" s="1"/>
  <c r="BD129" i="1"/>
  <c r="BE129" i="1" s="1"/>
  <c r="BF129" i="1" s="1"/>
  <c r="AO129" i="1"/>
  <c r="AP129" i="1" s="1"/>
  <c r="AQ129" i="1" s="1"/>
  <c r="L131" i="1"/>
  <c r="AX130" i="1"/>
  <c r="AW130" i="1" s="1"/>
  <c r="AS130" i="1"/>
  <c r="AT130" i="1" s="1"/>
  <c r="S130" i="1"/>
  <c r="Q131" i="1"/>
  <c r="R131" i="1" s="1"/>
  <c r="U130" i="1"/>
  <c r="V130" i="1" s="1"/>
  <c r="W130" i="1" s="1"/>
  <c r="Z130" i="1" l="1"/>
  <c r="AA130" i="1" s="1"/>
  <c r="AB130" i="1" s="1"/>
  <c r="X130" i="1"/>
  <c r="AE130" i="1"/>
  <c r="AF130" i="1" s="1"/>
  <c r="AG130" i="1" s="1"/>
  <c r="AC130" i="1"/>
  <c r="AH130" i="1"/>
  <c r="AJ130" i="1"/>
  <c r="AK130" i="1" s="1"/>
  <c r="AL130" i="1" s="1"/>
  <c r="BI190" i="1"/>
  <c r="BJ190" i="1" s="1"/>
  <c r="BK190" i="1"/>
  <c r="AY130" i="1"/>
  <c r="AZ130" i="1" s="1"/>
  <c r="BA130" i="1" s="1"/>
  <c r="T131" i="1"/>
  <c r="AN130" i="1"/>
  <c r="AM130" i="1" s="1"/>
  <c r="O132" i="1"/>
  <c r="L132" i="1" s="1"/>
  <c r="BC130" i="1"/>
  <c r="BD130" i="1" s="1"/>
  <c r="AU130" i="1"/>
  <c r="AV130" i="1" s="1"/>
  <c r="AR130" i="1"/>
  <c r="Y131" i="1" l="1"/>
  <c r="X131" i="1" s="1"/>
  <c r="AD131" i="1"/>
  <c r="AI131" i="1"/>
  <c r="BH191" i="1"/>
  <c r="BG191" i="1" s="1"/>
  <c r="BB130" i="1"/>
  <c r="P132" i="1"/>
  <c r="Q132" i="1" s="1"/>
  <c r="R132" i="1" s="1"/>
  <c r="AO130" i="1"/>
  <c r="AP130" i="1" s="1"/>
  <c r="AQ130" i="1" s="1"/>
  <c r="AS131" i="1"/>
  <c r="AT131" i="1" s="1"/>
  <c r="AX131" i="1"/>
  <c r="U131" i="1"/>
  <c r="V131" i="1" s="1"/>
  <c r="W131" i="1" s="1"/>
  <c r="BE130" i="1"/>
  <c r="BF130" i="1" s="1"/>
  <c r="S131" i="1"/>
  <c r="Z131" i="1" l="1"/>
  <c r="AA131" i="1" s="1"/>
  <c r="AB131" i="1" s="1"/>
  <c r="AE131" i="1"/>
  <c r="AF131" i="1" s="1"/>
  <c r="AG131" i="1" s="1"/>
  <c r="AC131" i="1"/>
  <c r="AJ131" i="1"/>
  <c r="AK131" i="1" s="1"/>
  <c r="AL131" i="1" s="1"/>
  <c r="AH131" i="1"/>
  <c r="BI191" i="1"/>
  <c r="BJ191" i="1" s="1"/>
  <c r="BK191" i="1"/>
  <c r="BH192" i="1" s="1"/>
  <c r="T132" i="1"/>
  <c r="U132" i="1" s="1"/>
  <c r="AY131" i="1"/>
  <c r="AZ131" i="1" s="1"/>
  <c r="BA131" i="1" s="1"/>
  <c r="AR131" i="1"/>
  <c r="BC131" i="1"/>
  <c r="BB131" i="1" s="1"/>
  <c r="AN131" i="1"/>
  <c r="AM131" i="1" s="1"/>
  <c r="AW131" i="1"/>
  <c r="O133" i="1"/>
  <c r="P133" i="1" s="1"/>
  <c r="AU131" i="1"/>
  <c r="AV131" i="1" s="1"/>
  <c r="Y132" i="1" l="1"/>
  <c r="X132" i="1" s="1"/>
  <c r="AD132" i="1"/>
  <c r="AC132" i="1" s="1"/>
  <c r="AI132" i="1"/>
  <c r="BI192" i="1"/>
  <c r="BJ192" i="1" s="1"/>
  <c r="BK192" i="1"/>
  <c r="BH193" i="1" s="1"/>
  <c r="BG193" i="1" s="1"/>
  <c r="BG192" i="1"/>
  <c r="L133" i="1"/>
  <c r="AO131" i="1"/>
  <c r="AP131" i="1" s="1"/>
  <c r="AQ131" i="1" s="1"/>
  <c r="AS132" i="1"/>
  <c r="AT132" i="1" s="1"/>
  <c r="BD131" i="1"/>
  <c r="BE131" i="1" s="1"/>
  <c r="BF131" i="1" s="1"/>
  <c r="V132" i="1"/>
  <c r="W132" i="1" s="1"/>
  <c r="AX132" i="1"/>
  <c r="AW132" i="1" s="1"/>
  <c r="Q133" i="1"/>
  <c r="R133" i="1" s="1"/>
  <c r="S132" i="1"/>
  <c r="Z132" i="1" l="1"/>
  <c r="AA132" i="1" s="1"/>
  <c r="AB132" i="1" s="1"/>
  <c r="AE132" i="1"/>
  <c r="AF132" i="1" s="1"/>
  <c r="AG132" i="1" s="1"/>
  <c r="AH132" i="1"/>
  <c r="AJ132" i="1"/>
  <c r="AK132" i="1" s="1"/>
  <c r="AL132" i="1" s="1"/>
  <c r="BK193" i="1"/>
  <c r="BH194" i="1" s="1"/>
  <c r="BI193" i="1"/>
  <c r="BJ193" i="1" s="1"/>
  <c r="O134" i="1"/>
  <c r="AY132" i="1"/>
  <c r="AZ132" i="1" s="1"/>
  <c r="BA132" i="1" s="1"/>
  <c r="T133" i="1"/>
  <c r="AU132" i="1"/>
  <c r="AV132" i="1" s="1"/>
  <c r="AR132" i="1"/>
  <c r="BC132" i="1"/>
  <c r="BB132" i="1" s="1"/>
  <c r="AN132" i="1"/>
  <c r="AO132" i="1" s="1"/>
  <c r="Y133" i="1" l="1"/>
  <c r="S133" i="1"/>
  <c r="AD133" i="1"/>
  <c r="AI133" i="1"/>
  <c r="BK194" i="1"/>
  <c r="BH195" i="1" s="1"/>
  <c r="BG195" i="1" s="1"/>
  <c r="BG194" i="1"/>
  <c r="BI194" i="1"/>
  <c r="BJ194" i="1" s="1"/>
  <c r="U133" i="1"/>
  <c r="V133" i="1" s="1"/>
  <c r="W133" i="1" s="1"/>
  <c r="AM132" i="1"/>
  <c r="BD132" i="1"/>
  <c r="BE132" i="1" s="1"/>
  <c r="BF132" i="1" s="1"/>
  <c r="AX133" i="1"/>
  <c r="AS133" i="1"/>
  <c r="AT133" i="1" s="1"/>
  <c r="L134" i="1"/>
  <c r="P134" i="1"/>
  <c r="Q134" i="1" s="1"/>
  <c r="R134" i="1" s="1"/>
  <c r="AP132" i="1"/>
  <c r="AQ132" i="1" s="1"/>
  <c r="Z133" i="1" l="1"/>
  <c r="AA133" i="1" s="1"/>
  <c r="AB133" i="1" s="1"/>
  <c r="X133" i="1"/>
  <c r="AC133" i="1"/>
  <c r="AE133" i="1"/>
  <c r="AF133" i="1" s="1"/>
  <c r="AG133" i="1" s="1"/>
  <c r="AJ133" i="1"/>
  <c r="AK133" i="1" s="1"/>
  <c r="AL133" i="1" s="1"/>
  <c r="AI134" i="1" s="1"/>
  <c r="AH134" i="1" s="1"/>
  <c r="AH133" i="1"/>
  <c r="BI195" i="1"/>
  <c r="BJ195" i="1" s="1"/>
  <c r="BK195" i="1"/>
  <c r="O135" i="1"/>
  <c r="BC133" i="1"/>
  <c r="BD133" i="1" s="1"/>
  <c r="T134" i="1"/>
  <c r="U134" i="1" s="1"/>
  <c r="AU133" i="1"/>
  <c r="AV133" i="1" s="1"/>
  <c r="AN133" i="1"/>
  <c r="AM133" i="1" s="1"/>
  <c r="AY133" i="1"/>
  <c r="AZ133" i="1" s="1"/>
  <c r="BA133" i="1" s="1"/>
  <c r="AR133" i="1"/>
  <c r="AW133" i="1"/>
  <c r="Y134" i="1" l="1"/>
  <c r="AD134" i="1" s="1"/>
  <c r="AJ134" i="1"/>
  <c r="AK134" i="1" s="1"/>
  <c r="AL134" i="1" s="1"/>
  <c r="BH196" i="1"/>
  <c r="BG196" i="1" s="1"/>
  <c r="BB133" i="1"/>
  <c r="AS134" i="1"/>
  <c r="AX134" i="1"/>
  <c r="AY134" i="1" s="1"/>
  <c r="S134" i="1"/>
  <c r="BE133" i="1"/>
  <c r="BF133" i="1" s="1"/>
  <c r="L135" i="1"/>
  <c r="AO133" i="1"/>
  <c r="AP133" i="1" s="1"/>
  <c r="AQ133" i="1" s="1"/>
  <c r="V134" i="1"/>
  <c r="W134" i="1" s="1"/>
  <c r="P135" i="1"/>
  <c r="Q135" i="1" s="1"/>
  <c r="R135" i="1" s="1"/>
  <c r="AE134" i="1" l="1"/>
  <c r="AF134" i="1" s="1"/>
  <c r="AG134" i="1" s="1"/>
  <c r="AC134" i="1"/>
  <c r="Z134" i="1"/>
  <c r="AA134" i="1" s="1"/>
  <c r="AB134" i="1" s="1"/>
  <c r="Y135" i="1" s="1"/>
  <c r="X135" i="1" s="1"/>
  <c r="X134" i="1"/>
  <c r="BI196" i="1"/>
  <c r="BJ196" i="1" s="1"/>
  <c r="BK196" i="1"/>
  <c r="BH197" i="1" s="1"/>
  <c r="BI197" i="1" s="1"/>
  <c r="AW134" i="1"/>
  <c r="O136" i="1"/>
  <c r="AN134" i="1"/>
  <c r="AR134" i="1"/>
  <c r="BC134" i="1"/>
  <c r="T135" i="1"/>
  <c r="AZ134" i="1"/>
  <c r="BA134" i="1" s="1"/>
  <c r="AT134" i="1"/>
  <c r="AU134" i="1" s="1"/>
  <c r="AV134" i="1" s="1"/>
  <c r="Z135" i="1" l="1"/>
  <c r="AA135" i="1" s="1"/>
  <c r="AB135" i="1" s="1"/>
  <c r="AD135" i="1"/>
  <c r="AI135" i="1" s="1"/>
  <c r="AH135" i="1" s="1"/>
  <c r="BG197" i="1"/>
  <c r="BK197" i="1"/>
  <c r="BJ197" i="1"/>
  <c r="AS135" i="1"/>
  <c r="AT135" i="1" s="1"/>
  <c r="BB134" i="1"/>
  <c r="U135" i="1"/>
  <c r="V135" i="1" s="1"/>
  <c r="W135" i="1" s="1"/>
  <c r="AO134" i="1"/>
  <c r="AP134" i="1" s="1"/>
  <c r="AQ134" i="1" s="1"/>
  <c r="L136" i="1"/>
  <c r="AX135" i="1"/>
  <c r="AW135" i="1" s="1"/>
  <c r="S135" i="1"/>
  <c r="BD134" i="1"/>
  <c r="BE134" i="1" s="1"/>
  <c r="BF134" i="1" s="1"/>
  <c r="AM134" i="1"/>
  <c r="P136" i="1"/>
  <c r="Q136" i="1" s="1"/>
  <c r="R136" i="1" s="1"/>
  <c r="AJ135" i="1" l="1"/>
  <c r="AK135" i="1" s="1"/>
  <c r="AL135" i="1" s="1"/>
  <c r="AE135" i="1"/>
  <c r="AF135" i="1" s="1"/>
  <c r="AG135" i="1" s="1"/>
  <c r="AC135" i="1"/>
  <c r="BH198" i="1"/>
  <c r="BK198" i="1" s="1"/>
  <c r="AR135" i="1"/>
  <c r="T136" i="1"/>
  <c r="Y136" i="1" s="1"/>
  <c r="Z136" i="1" s="1"/>
  <c r="O137" i="1"/>
  <c r="BC135" i="1"/>
  <c r="AN135" i="1"/>
  <c r="AM135" i="1" s="1"/>
  <c r="AY135" i="1"/>
  <c r="AZ135" i="1" s="1"/>
  <c r="BA135" i="1" s="1"/>
  <c r="AU135" i="1"/>
  <c r="AV135" i="1" s="1"/>
  <c r="X136" i="1" l="1"/>
  <c r="AA136" i="1"/>
  <c r="AB136" i="1" s="1"/>
  <c r="AD136" i="1"/>
  <c r="U136" i="1"/>
  <c r="V136" i="1" s="1"/>
  <c r="W136" i="1" s="1"/>
  <c r="AI136" i="1"/>
  <c r="BG198" i="1"/>
  <c r="BI198" i="1"/>
  <c r="BJ198" i="1" s="1"/>
  <c r="BH199" i="1"/>
  <c r="BI199" i="1" s="1"/>
  <c r="BJ199" i="1" s="1"/>
  <c r="S136" i="1"/>
  <c r="AX136" i="1"/>
  <c r="AS136" i="1"/>
  <c r="AT136" i="1" s="1"/>
  <c r="BD135" i="1"/>
  <c r="BE135" i="1" s="1"/>
  <c r="BF135" i="1" s="1"/>
  <c r="L137" i="1"/>
  <c r="AO135" i="1"/>
  <c r="AP135" i="1" s="1"/>
  <c r="AQ135" i="1" s="1"/>
  <c r="BB135" i="1"/>
  <c r="P137" i="1"/>
  <c r="Q137" i="1" s="1"/>
  <c r="R137" i="1" s="1"/>
  <c r="AE136" i="1" l="1"/>
  <c r="AF136" i="1" s="1"/>
  <c r="AG136" i="1" s="1"/>
  <c r="AC136" i="1"/>
  <c r="AH136" i="1"/>
  <c r="AJ136" i="1"/>
  <c r="AK136" i="1" s="1"/>
  <c r="AL136" i="1" s="1"/>
  <c r="BK199" i="1"/>
  <c r="BG199" i="1"/>
  <c r="AN136" i="1"/>
  <c r="AM136" i="1" s="1"/>
  <c r="O138" i="1"/>
  <c r="BC136" i="1"/>
  <c r="BB136" i="1" s="1"/>
  <c r="T137" i="1"/>
  <c r="AU136" i="1"/>
  <c r="AV136" i="1" s="1"/>
  <c r="AW136" i="1"/>
  <c r="AR136" i="1"/>
  <c r="AY136" i="1"/>
  <c r="AZ136" i="1" s="1"/>
  <c r="BA136" i="1" s="1"/>
  <c r="S137" i="1" l="1"/>
  <c r="Y137" i="1"/>
  <c r="AD137" i="1"/>
  <c r="AI137" i="1"/>
  <c r="BH200" i="1"/>
  <c r="BK200" i="1" s="1"/>
  <c r="BD136" i="1"/>
  <c r="BE136" i="1" s="1"/>
  <c r="BF136" i="1" s="1"/>
  <c r="AO136" i="1"/>
  <c r="AP136" i="1" s="1"/>
  <c r="AQ136" i="1" s="1"/>
  <c r="AX137" i="1"/>
  <c r="AS137" i="1"/>
  <c r="AR137" i="1" s="1"/>
  <c r="U137" i="1"/>
  <c r="V137" i="1" s="1"/>
  <c r="W137" i="1" s="1"/>
  <c r="L138" i="1"/>
  <c r="P138" i="1"/>
  <c r="Q138" i="1" s="1"/>
  <c r="R138" i="1" s="1"/>
  <c r="Z137" i="1" l="1"/>
  <c r="AA137" i="1" s="1"/>
  <c r="AB137" i="1" s="1"/>
  <c r="X137" i="1"/>
  <c r="AE137" i="1"/>
  <c r="AF137" i="1" s="1"/>
  <c r="AG137" i="1" s="1"/>
  <c r="AC137" i="1"/>
  <c r="AH137" i="1"/>
  <c r="AJ137" i="1"/>
  <c r="AK137" i="1" s="1"/>
  <c r="AL137" i="1" s="1"/>
  <c r="BG200" i="1"/>
  <c r="BH201" i="1"/>
  <c r="BG201" i="1" s="1"/>
  <c r="BI200" i="1"/>
  <c r="BJ200" i="1" s="1"/>
  <c r="AT137" i="1"/>
  <c r="AU137" i="1" s="1"/>
  <c r="AV137" i="1" s="1"/>
  <c r="O139" i="1"/>
  <c r="L139" i="1" s="1"/>
  <c r="T138" i="1"/>
  <c r="S138" i="1" s="1"/>
  <c r="BC137" i="1"/>
  <c r="BB137" i="1" s="1"/>
  <c r="AN137" i="1"/>
  <c r="AM137" i="1" s="1"/>
  <c r="AY137" i="1"/>
  <c r="AZ137" i="1" s="1"/>
  <c r="BA137" i="1" s="1"/>
  <c r="AW137" i="1"/>
  <c r="Y138" i="1" l="1"/>
  <c r="AD138" i="1"/>
  <c r="AI138" i="1"/>
  <c r="BK201" i="1"/>
  <c r="BH202" i="1" s="1"/>
  <c r="BK202" i="1" s="1"/>
  <c r="BH203" i="1" s="1"/>
  <c r="BK203" i="1" s="1"/>
  <c r="BH204" i="1" s="1"/>
  <c r="BG204" i="1" s="1"/>
  <c r="BI201" i="1"/>
  <c r="BJ201" i="1" s="1"/>
  <c r="BD137" i="1"/>
  <c r="BE137" i="1" s="1"/>
  <c r="BF137" i="1" s="1"/>
  <c r="AX138" i="1"/>
  <c r="AW138" i="1" s="1"/>
  <c r="U138" i="1"/>
  <c r="V138" i="1" s="1"/>
  <c r="W138" i="1" s="1"/>
  <c r="P139" i="1"/>
  <c r="Q139" i="1" s="1"/>
  <c r="R139" i="1" s="1"/>
  <c r="AS138" i="1"/>
  <c r="AR138" i="1" s="1"/>
  <c r="AO137" i="1"/>
  <c r="AP137" i="1" s="1"/>
  <c r="AQ137" i="1" s="1"/>
  <c r="Z138" i="1" l="1"/>
  <c r="AA138" i="1" s="1"/>
  <c r="AB138" i="1" s="1"/>
  <c r="X138" i="1"/>
  <c r="AC138" i="1"/>
  <c r="AE138" i="1"/>
  <c r="AF138" i="1" s="1"/>
  <c r="AG138" i="1" s="1"/>
  <c r="AH138" i="1"/>
  <c r="AJ138" i="1"/>
  <c r="AK138" i="1" s="1"/>
  <c r="AL138" i="1" s="1"/>
  <c r="BG203" i="1"/>
  <c r="BI203" i="1"/>
  <c r="BJ203" i="1" s="1"/>
  <c r="BG202" i="1"/>
  <c r="BI202" i="1"/>
  <c r="BJ202" i="1" s="1"/>
  <c r="BK204" i="1"/>
  <c r="BH205" i="1" s="1"/>
  <c r="BK205" i="1" s="1"/>
  <c r="AT138" i="1"/>
  <c r="AU138" i="1" s="1"/>
  <c r="AV138" i="1" s="1"/>
  <c r="T139" i="1"/>
  <c r="AN138" i="1"/>
  <c r="AO138" i="1" s="1"/>
  <c r="BC138" i="1"/>
  <c r="BB138" i="1" s="1"/>
  <c r="O140" i="1"/>
  <c r="P140" i="1" s="1"/>
  <c r="BI204" i="1"/>
  <c r="BJ204" i="1" s="1"/>
  <c r="AY138" i="1"/>
  <c r="AZ138" i="1" s="1"/>
  <c r="BA138" i="1" s="1"/>
  <c r="Y139" i="1" l="1"/>
  <c r="AD139" i="1"/>
  <c r="AI139" i="1"/>
  <c r="AH139" i="1" s="1"/>
  <c r="AM138" i="1"/>
  <c r="L140" i="1"/>
  <c r="AX139" i="1"/>
  <c r="AW139" i="1" s="1"/>
  <c r="BH206" i="1"/>
  <c r="BK206" i="1" s="1"/>
  <c r="U139" i="1"/>
  <c r="V139" i="1" s="1"/>
  <c r="W139" i="1" s="1"/>
  <c r="AS139" i="1"/>
  <c r="AR139" i="1" s="1"/>
  <c r="BI205" i="1"/>
  <c r="BJ205" i="1" s="1"/>
  <c r="S139" i="1"/>
  <c r="Q140" i="1"/>
  <c r="R140" i="1" s="1"/>
  <c r="BG205" i="1"/>
  <c r="BD138" i="1"/>
  <c r="BE138" i="1" s="1"/>
  <c r="BF138" i="1" s="1"/>
  <c r="AP138" i="1"/>
  <c r="AQ138" i="1" s="1"/>
  <c r="X139" i="1" l="1"/>
  <c r="Z139" i="1"/>
  <c r="AA139" i="1" s="1"/>
  <c r="AB139" i="1" s="1"/>
  <c r="Y140" i="1" s="1"/>
  <c r="X140" i="1" s="1"/>
  <c r="AC139" i="1"/>
  <c r="AE139" i="1"/>
  <c r="AF139" i="1" s="1"/>
  <c r="AG139" i="1" s="1"/>
  <c r="AJ139" i="1"/>
  <c r="AK139" i="1" s="1"/>
  <c r="AL139" i="1" s="1"/>
  <c r="AT139" i="1"/>
  <c r="AU139" i="1" s="1"/>
  <c r="AV139" i="1" s="1"/>
  <c r="BI206" i="1"/>
  <c r="BJ206" i="1" s="1"/>
  <c r="BC139" i="1"/>
  <c r="BD139" i="1" s="1"/>
  <c r="BH207" i="1"/>
  <c r="T140" i="1"/>
  <c r="S140" i="1" s="1"/>
  <c r="O141" i="1"/>
  <c r="BG206" i="1"/>
  <c r="AN139" i="1"/>
  <c r="AM139" i="1" s="1"/>
  <c r="AY139" i="1"/>
  <c r="AZ139" i="1" s="1"/>
  <c r="BA139" i="1" s="1"/>
  <c r="Z140" i="1" l="1"/>
  <c r="AA140" i="1" s="1"/>
  <c r="AB140" i="1" s="1"/>
  <c r="AD140" i="1"/>
  <c r="AC140" i="1" s="1"/>
  <c r="AI140" i="1"/>
  <c r="BB139" i="1"/>
  <c r="AX140" i="1"/>
  <c r="L141" i="1"/>
  <c r="BI207" i="1"/>
  <c r="BJ207" i="1" s="1"/>
  <c r="AS140" i="1"/>
  <c r="AR140" i="1" s="1"/>
  <c r="P141" i="1"/>
  <c r="Q141" i="1" s="1"/>
  <c r="R141" i="1" s="1"/>
  <c r="BG207" i="1"/>
  <c r="AO139" i="1"/>
  <c r="AP139" i="1" s="1"/>
  <c r="AQ139" i="1" s="1"/>
  <c r="U140" i="1"/>
  <c r="V140" i="1" s="1"/>
  <c r="W140" i="1" s="1"/>
  <c r="BK207" i="1"/>
  <c r="BE139" i="1"/>
  <c r="BF139" i="1" s="1"/>
  <c r="AE140" i="1" l="1"/>
  <c r="AF140" i="1" s="1"/>
  <c r="AG140" i="1" s="1"/>
  <c r="AJ140" i="1"/>
  <c r="AK140" i="1" s="1"/>
  <c r="AL140" i="1" s="1"/>
  <c r="AH140" i="1"/>
  <c r="AN140" i="1"/>
  <c r="AM140" i="1" s="1"/>
  <c r="BC140" i="1"/>
  <c r="BD140" i="1" s="1"/>
  <c r="T141" i="1"/>
  <c r="Y141" i="1" s="1"/>
  <c r="X141" i="1" s="1"/>
  <c r="O142" i="1"/>
  <c r="BH208" i="1"/>
  <c r="BK208" i="1" s="1"/>
  <c r="AY140" i="1"/>
  <c r="AZ140" i="1" s="1"/>
  <c r="BA140" i="1" s="1"/>
  <c r="AW140" i="1"/>
  <c r="AT140" i="1"/>
  <c r="AU140" i="1" s="1"/>
  <c r="AV140" i="1" s="1"/>
  <c r="Z141" i="1" l="1"/>
  <c r="AA141" i="1" s="1"/>
  <c r="AB141" i="1" s="1"/>
  <c r="S141" i="1"/>
  <c r="AD141" i="1"/>
  <c r="AI141" i="1"/>
  <c r="AX141" i="1"/>
  <c r="AW141" i="1" s="1"/>
  <c r="AS141" i="1"/>
  <c r="AR141" i="1" s="1"/>
  <c r="BE140" i="1"/>
  <c r="BF140" i="1" s="1"/>
  <c r="BB140" i="1"/>
  <c r="BH209" i="1"/>
  <c r="BG209" i="1" s="1"/>
  <c r="BI208" i="1"/>
  <c r="BJ208" i="1" s="1"/>
  <c r="L142" i="1"/>
  <c r="BG208" i="1"/>
  <c r="P142" i="1"/>
  <c r="Q142" i="1" s="1"/>
  <c r="R142" i="1" s="1"/>
  <c r="U141" i="1"/>
  <c r="V141" i="1" s="1"/>
  <c r="W141" i="1" s="1"/>
  <c r="AO140" i="1"/>
  <c r="AP140" i="1" s="1"/>
  <c r="AQ140" i="1" s="1"/>
  <c r="AC141" i="1" l="1"/>
  <c r="AE141" i="1"/>
  <c r="AF141" i="1" s="1"/>
  <c r="AG141" i="1" s="1"/>
  <c r="AH141" i="1"/>
  <c r="AJ141" i="1"/>
  <c r="AK141" i="1" s="1"/>
  <c r="AL141" i="1" s="1"/>
  <c r="AT141" i="1"/>
  <c r="AU141" i="1" s="1"/>
  <c r="AV141" i="1" s="1"/>
  <c r="O143" i="1"/>
  <c r="P143" i="1" s="1"/>
  <c r="AN141" i="1"/>
  <c r="AO141" i="1" s="1"/>
  <c r="T142" i="1"/>
  <c r="BI209" i="1"/>
  <c r="BJ209" i="1" s="1"/>
  <c r="AY141" i="1"/>
  <c r="AZ141" i="1" s="1"/>
  <c r="BA141" i="1" s="1"/>
  <c r="BC141" i="1"/>
  <c r="BB141" i="1" s="1"/>
  <c r="BK209" i="1"/>
  <c r="S142" i="1" l="1"/>
  <c r="Y142" i="1"/>
  <c r="AD142" i="1"/>
  <c r="AI142" i="1"/>
  <c r="BD141" i="1"/>
  <c r="BE141" i="1" s="1"/>
  <c r="BF141" i="1" s="1"/>
  <c r="AS142" i="1"/>
  <c r="AX142" i="1"/>
  <c r="AW142" i="1" s="1"/>
  <c r="AP141" i="1"/>
  <c r="AQ141" i="1" s="1"/>
  <c r="Q143" i="1"/>
  <c r="R143" i="1" s="1"/>
  <c r="BH210" i="1"/>
  <c r="BG210" i="1" s="1"/>
  <c r="U142" i="1"/>
  <c r="V142" i="1" s="1"/>
  <c r="W142" i="1" s="1"/>
  <c r="AM141" i="1"/>
  <c r="L143" i="1"/>
  <c r="X142" i="1" l="1"/>
  <c r="Z142" i="1"/>
  <c r="AA142" i="1" s="1"/>
  <c r="AB142" i="1" s="1"/>
  <c r="Y143" i="1" s="1"/>
  <c r="X143" i="1" s="1"/>
  <c r="AC142" i="1"/>
  <c r="AE142" i="1"/>
  <c r="AF142" i="1" s="1"/>
  <c r="AG142" i="1" s="1"/>
  <c r="AH142" i="1"/>
  <c r="AJ142" i="1"/>
  <c r="AK142" i="1" s="1"/>
  <c r="AL142" i="1" s="1"/>
  <c r="BK210" i="1"/>
  <c r="BH211" i="1" s="1"/>
  <c r="BK211" i="1" s="1"/>
  <c r="BI210" i="1"/>
  <c r="BJ210" i="1" s="1"/>
  <c r="T143" i="1"/>
  <c r="O144" i="1"/>
  <c r="P144" i="1" s="1"/>
  <c r="AT142" i="1"/>
  <c r="AU142" i="1" s="1"/>
  <c r="AV142" i="1" s="1"/>
  <c r="AN142" i="1"/>
  <c r="AR142" i="1"/>
  <c r="BC142" i="1"/>
  <c r="BB142" i="1" s="1"/>
  <c r="AY142" i="1"/>
  <c r="AZ142" i="1" s="1"/>
  <c r="BA142" i="1" s="1"/>
  <c r="Z143" i="1" l="1"/>
  <c r="AA143" i="1" s="1"/>
  <c r="AB143" i="1" s="1"/>
  <c r="AD143" i="1"/>
  <c r="AI143" i="1"/>
  <c r="AH143" i="1" s="1"/>
  <c r="BD142" i="1"/>
  <c r="BE142" i="1" s="1"/>
  <c r="BF142" i="1" s="1"/>
  <c r="AX143" i="1"/>
  <c r="AS143" i="1"/>
  <c r="AR143" i="1" s="1"/>
  <c r="BH212" i="1"/>
  <c r="BK212" i="1" s="1"/>
  <c r="AO142" i="1"/>
  <c r="AP142" i="1" s="1"/>
  <c r="AQ142" i="1" s="1"/>
  <c r="U143" i="1"/>
  <c r="V143" i="1" s="1"/>
  <c r="W143" i="1" s="1"/>
  <c r="AM142" i="1"/>
  <c r="BI211" i="1"/>
  <c r="BJ211" i="1" s="1"/>
  <c r="Q144" i="1"/>
  <c r="R144" i="1" s="1"/>
  <c r="S143" i="1"/>
  <c r="BG211" i="1"/>
  <c r="L144" i="1"/>
  <c r="AC143" i="1" l="1"/>
  <c r="AE143" i="1"/>
  <c r="AF143" i="1" s="1"/>
  <c r="AG143" i="1" s="1"/>
  <c r="AJ143" i="1"/>
  <c r="AK143" i="1" s="1"/>
  <c r="AL143" i="1" s="1"/>
  <c r="BI212" i="1"/>
  <c r="BJ212" i="1" s="1"/>
  <c r="AN143" i="1"/>
  <c r="BH213" i="1"/>
  <c r="BK213" i="1" s="1"/>
  <c r="BC143" i="1"/>
  <c r="BB143" i="1" s="1"/>
  <c r="O145" i="1"/>
  <c r="AW143" i="1"/>
  <c r="T144" i="1"/>
  <c r="BG212" i="1"/>
  <c r="AT143" i="1"/>
  <c r="AU143" i="1" s="1"/>
  <c r="AV143" i="1" s="1"/>
  <c r="AY143" i="1"/>
  <c r="AZ143" i="1" s="1"/>
  <c r="BA143" i="1" s="1"/>
  <c r="S144" i="1" l="1"/>
  <c r="Y144" i="1"/>
  <c r="AD144" i="1" s="1"/>
  <c r="AI144" i="1"/>
  <c r="U144" i="1"/>
  <c r="V144" i="1" s="1"/>
  <c r="W144" i="1" s="1"/>
  <c r="BG213" i="1"/>
  <c r="AX144" i="1"/>
  <c r="BH214" i="1"/>
  <c r="BK214" i="1" s="1"/>
  <c r="AS144" i="1"/>
  <c r="AR144" i="1" s="1"/>
  <c r="L145" i="1"/>
  <c r="AO143" i="1"/>
  <c r="AP143" i="1" s="1"/>
  <c r="AQ143" i="1" s="1"/>
  <c r="P145" i="1"/>
  <c r="Q145" i="1" s="1"/>
  <c r="R145" i="1" s="1"/>
  <c r="AM143" i="1"/>
  <c r="BD143" i="1"/>
  <c r="BE143" i="1" s="1"/>
  <c r="BF143" i="1" s="1"/>
  <c r="BI213" i="1"/>
  <c r="BJ213" i="1" s="1"/>
  <c r="AC144" i="1" l="1"/>
  <c r="AE144" i="1"/>
  <c r="AF144" i="1" s="1"/>
  <c r="AG144" i="1" s="1"/>
  <c r="X144" i="1"/>
  <c r="Z144" i="1"/>
  <c r="AA144" i="1" s="1"/>
  <c r="AB144" i="1" s="1"/>
  <c r="AJ144" i="1"/>
  <c r="AK144" i="1" s="1"/>
  <c r="AL144" i="1" s="1"/>
  <c r="AH144" i="1"/>
  <c r="O146" i="1"/>
  <c r="AN144" i="1"/>
  <c r="AM144" i="1" s="1"/>
  <c r="BH215" i="1"/>
  <c r="BK215" i="1" s="1"/>
  <c r="BC144" i="1"/>
  <c r="BD144" i="1" s="1"/>
  <c r="T145" i="1"/>
  <c r="BI214" i="1"/>
  <c r="BJ214" i="1" s="1"/>
  <c r="AW144" i="1"/>
  <c r="BG214" i="1"/>
  <c r="AT144" i="1"/>
  <c r="AU144" i="1" s="1"/>
  <c r="AV144" i="1" s="1"/>
  <c r="AY144" i="1"/>
  <c r="AZ144" i="1" s="1"/>
  <c r="BA144" i="1" s="1"/>
  <c r="Y145" i="1" l="1"/>
  <c r="U145" i="1"/>
  <c r="V145" i="1" s="1"/>
  <c r="W145" i="1" s="1"/>
  <c r="AD145" i="1"/>
  <c r="AI145" i="1" s="1"/>
  <c r="AJ145" i="1" s="1"/>
  <c r="AK145" i="1" s="1"/>
  <c r="AL145" i="1" s="1"/>
  <c r="S145" i="1"/>
  <c r="BB144" i="1"/>
  <c r="AS145" i="1"/>
  <c r="AT145" i="1" s="1"/>
  <c r="BH216" i="1"/>
  <c r="BK216" i="1" s="1"/>
  <c r="AX145" i="1"/>
  <c r="BI215" i="1"/>
  <c r="BJ215" i="1" s="1"/>
  <c r="L146" i="1"/>
  <c r="BE144" i="1"/>
  <c r="BF144" i="1" s="1"/>
  <c r="BG215" i="1"/>
  <c r="AO144" i="1"/>
  <c r="AP144" i="1" s="1"/>
  <c r="AQ144" i="1" s="1"/>
  <c r="P146" i="1"/>
  <c r="Q146" i="1" s="1"/>
  <c r="R146" i="1" s="1"/>
  <c r="X145" i="1" l="1"/>
  <c r="Z145" i="1"/>
  <c r="AA145" i="1" s="1"/>
  <c r="AB145" i="1" s="1"/>
  <c r="AC145" i="1"/>
  <c r="AE145" i="1"/>
  <c r="AF145" i="1" s="1"/>
  <c r="AG145" i="1" s="1"/>
  <c r="AH145" i="1"/>
  <c r="BG216" i="1"/>
  <c r="BH217" i="1"/>
  <c r="BK217" i="1" s="1"/>
  <c r="O147" i="1"/>
  <c r="P147" i="1" s="1"/>
  <c r="AN145" i="1"/>
  <c r="AM145" i="1" s="1"/>
  <c r="BC145" i="1"/>
  <c r="BD145" i="1" s="1"/>
  <c r="AY145" i="1"/>
  <c r="AZ145" i="1" s="1"/>
  <c r="BA145" i="1" s="1"/>
  <c r="AR145" i="1"/>
  <c r="T146" i="1"/>
  <c r="AW145" i="1"/>
  <c r="BI216" i="1"/>
  <c r="BJ216" i="1" s="1"/>
  <c r="AU145" i="1"/>
  <c r="AV145" i="1" s="1"/>
  <c r="Y146" i="1" l="1"/>
  <c r="AD146" i="1"/>
  <c r="S146" i="1"/>
  <c r="AI146" i="1"/>
  <c r="U146" i="1"/>
  <c r="V146" i="1" s="1"/>
  <c r="W146" i="1" s="1"/>
  <c r="BI217" i="1"/>
  <c r="BJ217" i="1" s="1"/>
  <c r="L147" i="1"/>
  <c r="AS146" i="1"/>
  <c r="AX146" i="1"/>
  <c r="BH218" i="1"/>
  <c r="BK218" i="1" s="1"/>
  <c r="BB145" i="1"/>
  <c r="BG217" i="1"/>
  <c r="AO145" i="1"/>
  <c r="AP145" i="1" s="1"/>
  <c r="AQ145" i="1" s="1"/>
  <c r="BE145" i="1"/>
  <c r="BF145" i="1" s="1"/>
  <c r="Q147" i="1"/>
  <c r="R147" i="1" s="1"/>
  <c r="Z146" i="1" l="1"/>
  <c r="AA146" i="1" s="1"/>
  <c r="AB146" i="1" s="1"/>
  <c r="X146" i="1"/>
  <c r="AC146" i="1"/>
  <c r="AE146" i="1"/>
  <c r="AF146" i="1" s="1"/>
  <c r="AG146" i="1" s="1"/>
  <c r="AH146" i="1"/>
  <c r="AJ146" i="1"/>
  <c r="AK146" i="1" s="1"/>
  <c r="AL146" i="1" s="1"/>
  <c r="BI218" i="1"/>
  <c r="BJ218" i="1" s="1"/>
  <c r="BG218" i="1"/>
  <c r="BH219" i="1"/>
  <c r="BG219" i="1" s="1"/>
  <c r="BC146" i="1"/>
  <c r="AN146" i="1"/>
  <c r="AM146" i="1" s="1"/>
  <c r="AT146" i="1"/>
  <c r="AU146" i="1" s="1"/>
  <c r="AV146" i="1" s="1"/>
  <c r="T147" i="1"/>
  <c r="S147" i="1" s="1"/>
  <c r="AY146" i="1"/>
  <c r="AZ146" i="1" s="1"/>
  <c r="BA146" i="1" s="1"/>
  <c r="AR146" i="1"/>
  <c r="O148" i="1"/>
  <c r="P148" i="1" s="1"/>
  <c r="AW146" i="1"/>
  <c r="Y147" i="1" l="1"/>
  <c r="AD147" i="1"/>
  <c r="AC147" i="1" s="1"/>
  <c r="AI147" i="1"/>
  <c r="AS147" i="1"/>
  <c r="AX147" i="1"/>
  <c r="L148" i="1"/>
  <c r="U147" i="1"/>
  <c r="V147" i="1" s="1"/>
  <c r="W147" i="1" s="1"/>
  <c r="BB146" i="1"/>
  <c r="BK219" i="1"/>
  <c r="Q148" i="1"/>
  <c r="R148" i="1" s="1"/>
  <c r="AO146" i="1"/>
  <c r="AP146" i="1" s="1"/>
  <c r="AQ146" i="1" s="1"/>
  <c r="BD146" i="1"/>
  <c r="BE146" i="1" s="1"/>
  <c r="BF146" i="1" s="1"/>
  <c r="BI219" i="1"/>
  <c r="BJ219" i="1" s="1"/>
  <c r="X147" i="1" l="1"/>
  <c r="Z147" i="1"/>
  <c r="AA147" i="1" s="1"/>
  <c r="AB147" i="1" s="1"/>
  <c r="Y148" i="1" s="1"/>
  <c r="X148" i="1" s="1"/>
  <c r="AE147" i="1"/>
  <c r="AF147" i="1" s="1"/>
  <c r="AG147" i="1" s="1"/>
  <c r="AH147" i="1"/>
  <c r="AJ147" i="1"/>
  <c r="AK147" i="1" s="1"/>
  <c r="AL147" i="1" s="1"/>
  <c r="BC147" i="1"/>
  <c r="AN147" i="1"/>
  <c r="AM147" i="1" s="1"/>
  <c r="AW147" i="1"/>
  <c r="AR147" i="1"/>
  <c r="T148" i="1"/>
  <c r="O149" i="1"/>
  <c r="L149" i="1" s="1"/>
  <c r="BH220" i="1"/>
  <c r="BK220" i="1" s="1"/>
  <c r="AY147" i="1"/>
  <c r="AZ147" i="1" s="1"/>
  <c r="BA147" i="1" s="1"/>
  <c r="AT147" i="1"/>
  <c r="AU147" i="1" s="1"/>
  <c r="AV147" i="1" s="1"/>
  <c r="Z148" i="1" l="1"/>
  <c r="AA148" i="1" s="1"/>
  <c r="AB148" i="1" s="1"/>
  <c r="S148" i="1"/>
  <c r="AD148" i="1"/>
  <c r="AI148" i="1"/>
  <c r="AX148" i="1"/>
  <c r="AY148" i="1" s="1"/>
  <c r="AS148" i="1"/>
  <c r="AR148" i="1" s="1"/>
  <c r="BH221" i="1"/>
  <c r="BK221" i="1" s="1"/>
  <c r="AO147" i="1"/>
  <c r="AP147" i="1" s="1"/>
  <c r="AQ147" i="1" s="1"/>
  <c r="BD147" i="1"/>
  <c r="BE147" i="1" s="1"/>
  <c r="BF147" i="1" s="1"/>
  <c r="BB147" i="1"/>
  <c r="BI220" i="1"/>
  <c r="BJ220" i="1" s="1"/>
  <c r="P149" i="1"/>
  <c r="Q149" i="1" s="1"/>
  <c r="R149" i="1" s="1"/>
  <c r="U148" i="1"/>
  <c r="V148" i="1" s="1"/>
  <c r="W148" i="1" s="1"/>
  <c r="BG220" i="1"/>
  <c r="AC148" i="1" l="1"/>
  <c r="AE148" i="1"/>
  <c r="AF148" i="1" s="1"/>
  <c r="AG148" i="1" s="1"/>
  <c r="AH148" i="1"/>
  <c r="AJ148" i="1"/>
  <c r="AK148" i="1" s="1"/>
  <c r="AL148" i="1" s="1"/>
  <c r="BI221" i="1"/>
  <c r="BJ221" i="1" s="1"/>
  <c r="T149" i="1"/>
  <c r="BH222" i="1"/>
  <c r="BG222" i="1" s="1"/>
  <c r="BC148" i="1"/>
  <c r="BB148" i="1" s="1"/>
  <c r="O150" i="1"/>
  <c r="L150" i="1" s="1"/>
  <c r="AN148" i="1"/>
  <c r="AM148" i="1" s="1"/>
  <c r="BG221" i="1"/>
  <c r="AW148" i="1"/>
  <c r="AT148" i="1"/>
  <c r="AU148" i="1" s="1"/>
  <c r="AV148" i="1" s="1"/>
  <c r="AZ148" i="1"/>
  <c r="BA148" i="1" s="1"/>
  <c r="S149" i="1" l="1"/>
  <c r="Y149" i="1"/>
  <c r="AD149" i="1"/>
  <c r="AI149" i="1"/>
  <c r="AS149" i="1"/>
  <c r="AT149" i="1" s="1"/>
  <c r="AO148" i="1"/>
  <c r="AP148" i="1" s="1"/>
  <c r="AQ148" i="1" s="1"/>
  <c r="BD148" i="1"/>
  <c r="BE148" i="1" s="1"/>
  <c r="BF148" i="1" s="1"/>
  <c r="BI222" i="1"/>
  <c r="BJ222" i="1" s="1"/>
  <c r="AX149" i="1"/>
  <c r="AY149" i="1" s="1"/>
  <c r="P150" i="1"/>
  <c r="Q150" i="1" s="1"/>
  <c r="R150" i="1" s="1"/>
  <c r="BK222" i="1"/>
  <c r="U149" i="1"/>
  <c r="V149" i="1" s="1"/>
  <c r="W149" i="1" s="1"/>
  <c r="X149" i="1" l="1"/>
  <c r="Z149" i="1"/>
  <c r="AA149" i="1" s="1"/>
  <c r="AB149" i="1" s="1"/>
  <c r="AE149" i="1"/>
  <c r="AF149" i="1" s="1"/>
  <c r="AG149" i="1" s="1"/>
  <c r="AC149" i="1"/>
  <c r="AJ149" i="1"/>
  <c r="AK149" i="1" s="1"/>
  <c r="AL149" i="1" s="1"/>
  <c r="AH149" i="1"/>
  <c r="AW149" i="1"/>
  <c r="BC149" i="1"/>
  <c r="BB149" i="1" s="1"/>
  <c r="O151" i="1"/>
  <c r="P151" i="1" s="1"/>
  <c r="T150" i="1"/>
  <c r="S150" i="1" s="1"/>
  <c r="AN149" i="1"/>
  <c r="BH223" i="1"/>
  <c r="BI223" i="1" s="1"/>
  <c r="AR149" i="1"/>
  <c r="AZ149" i="1"/>
  <c r="BA149" i="1" s="1"/>
  <c r="AU149" i="1"/>
  <c r="AV149" i="1" s="1"/>
  <c r="Y150" i="1" l="1"/>
  <c r="AD150" i="1"/>
  <c r="AI150" i="1"/>
  <c r="U150" i="1"/>
  <c r="V150" i="1" s="1"/>
  <c r="W150" i="1" s="1"/>
  <c r="L151" i="1"/>
  <c r="AS150" i="1"/>
  <c r="AX150" i="1"/>
  <c r="AW150" i="1" s="1"/>
  <c r="AO149" i="1"/>
  <c r="AP149" i="1" s="1"/>
  <c r="AQ149" i="1" s="1"/>
  <c r="BJ223" i="1"/>
  <c r="BG223" i="1"/>
  <c r="AM149" i="1"/>
  <c r="BK223" i="1"/>
  <c r="Q151" i="1"/>
  <c r="R151" i="1" s="1"/>
  <c r="BD149" i="1"/>
  <c r="BE149" i="1" s="1"/>
  <c r="BF149" i="1" s="1"/>
  <c r="Z150" i="1" l="1"/>
  <c r="AA150" i="1" s="1"/>
  <c r="AB150" i="1" s="1"/>
  <c r="X150" i="1"/>
  <c r="AC150" i="1"/>
  <c r="AE150" i="1"/>
  <c r="AF150" i="1" s="1"/>
  <c r="AG150" i="1" s="1"/>
  <c r="AJ150" i="1"/>
  <c r="AK150" i="1" s="1"/>
  <c r="AL150" i="1" s="1"/>
  <c r="AH150" i="1"/>
  <c r="AN150" i="1"/>
  <c r="AM150" i="1" s="1"/>
  <c r="BC150" i="1"/>
  <c r="AT150" i="1"/>
  <c r="AU150" i="1" s="1"/>
  <c r="AV150" i="1" s="1"/>
  <c r="T151" i="1"/>
  <c r="S151" i="1" s="1"/>
  <c r="O152" i="1"/>
  <c r="P152" i="1" s="1"/>
  <c r="AR150" i="1"/>
  <c r="BH224" i="1"/>
  <c r="AY150" i="1"/>
  <c r="AZ150" i="1" s="1"/>
  <c r="BA150" i="1" s="1"/>
  <c r="Y151" i="1" l="1"/>
  <c r="AD151" i="1"/>
  <c r="AC151" i="1" s="1"/>
  <c r="AI151" i="1"/>
  <c r="AH151" i="1" s="1"/>
  <c r="U151" i="1"/>
  <c r="V151" i="1" s="1"/>
  <c r="W151" i="1" s="1"/>
  <c r="AO150" i="1"/>
  <c r="AP150" i="1" s="1"/>
  <c r="AQ150" i="1" s="1"/>
  <c r="L152" i="1"/>
  <c r="AS151" i="1"/>
  <c r="AR151" i="1" s="1"/>
  <c r="AX151" i="1"/>
  <c r="AW151" i="1" s="1"/>
  <c r="BI224" i="1"/>
  <c r="BJ224" i="1" s="1"/>
  <c r="BG224" i="1"/>
  <c r="BD150" i="1"/>
  <c r="BE150" i="1" s="1"/>
  <c r="BF150" i="1" s="1"/>
  <c r="BK224" i="1"/>
  <c r="Q152" i="1"/>
  <c r="R152" i="1" s="1"/>
  <c r="BB150" i="1"/>
  <c r="X151" i="1" l="1"/>
  <c r="Z151" i="1"/>
  <c r="AA151" i="1" s="1"/>
  <c r="AB151" i="1" s="1"/>
  <c r="AE151" i="1"/>
  <c r="AF151" i="1" s="1"/>
  <c r="AG151" i="1" s="1"/>
  <c r="AJ151" i="1"/>
  <c r="AK151" i="1" s="1"/>
  <c r="AL151" i="1" s="1"/>
  <c r="AY151" i="1"/>
  <c r="AZ151" i="1" s="1"/>
  <c r="BA151" i="1" s="1"/>
  <c r="BC151" i="1"/>
  <c r="BD151" i="1" s="1"/>
  <c r="T152" i="1"/>
  <c r="AN151" i="1"/>
  <c r="AM151" i="1" s="1"/>
  <c r="BH225" i="1"/>
  <c r="O153" i="1"/>
  <c r="P153" i="1" s="1"/>
  <c r="AT151" i="1"/>
  <c r="AU151" i="1" s="1"/>
  <c r="AV151" i="1" s="1"/>
  <c r="Y152" i="1" l="1"/>
  <c r="S152" i="1"/>
  <c r="AD152" i="1"/>
  <c r="AI152" i="1"/>
  <c r="L153" i="1"/>
  <c r="U152" i="1"/>
  <c r="V152" i="1" s="1"/>
  <c r="W152" i="1" s="1"/>
  <c r="AS152" i="1"/>
  <c r="AR152" i="1" s="1"/>
  <c r="BI225" i="1"/>
  <c r="BJ225" i="1" s="1"/>
  <c r="BB151" i="1"/>
  <c r="AX152" i="1"/>
  <c r="AW152" i="1" s="1"/>
  <c r="Q153" i="1"/>
  <c r="R153" i="1" s="1"/>
  <c r="BG225" i="1"/>
  <c r="AO151" i="1"/>
  <c r="AP151" i="1" s="1"/>
  <c r="AQ151" i="1" s="1"/>
  <c r="BK225" i="1"/>
  <c r="BE151" i="1"/>
  <c r="BF151" i="1" s="1"/>
  <c r="X152" i="1" l="1"/>
  <c r="Z152" i="1"/>
  <c r="AA152" i="1" s="1"/>
  <c r="AB152" i="1" s="1"/>
  <c r="AC152" i="1"/>
  <c r="AE152" i="1"/>
  <c r="AF152" i="1" s="1"/>
  <c r="AG152" i="1" s="1"/>
  <c r="AH152" i="1"/>
  <c r="AJ152" i="1"/>
  <c r="AK152" i="1" s="1"/>
  <c r="AL152" i="1" s="1"/>
  <c r="AN152" i="1"/>
  <c r="AM152" i="1" s="1"/>
  <c r="BC152" i="1"/>
  <c r="BD152" i="1" s="1"/>
  <c r="O154" i="1"/>
  <c r="L154" i="1" s="1"/>
  <c r="BH226" i="1"/>
  <c r="BK226" i="1" s="1"/>
  <c r="T153" i="1"/>
  <c r="U153" i="1" s="1"/>
  <c r="AY152" i="1"/>
  <c r="AZ152" i="1" s="1"/>
  <c r="BA152" i="1" s="1"/>
  <c r="AT152" i="1"/>
  <c r="AU152" i="1" s="1"/>
  <c r="AV152" i="1" s="1"/>
  <c r="Y153" i="1" l="1"/>
  <c r="AD153" i="1"/>
  <c r="AC153" i="1" s="1"/>
  <c r="AI153" i="1"/>
  <c r="AH153" i="1" s="1"/>
  <c r="S153" i="1"/>
  <c r="BG226" i="1"/>
  <c r="AX153" i="1"/>
  <c r="AS153" i="1"/>
  <c r="AT153" i="1" s="1"/>
  <c r="BB152" i="1"/>
  <c r="BH227" i="1"/>
  <c r="BK227" i="1" s="1"/>
  <c r="V153" i="1"/>
  <c r="W153" i="1" s="1"/>
  <c r="BI226" i="1"/>
  <c r="BJ226" i="1" s="1"/>
  <c r="P154" i="1"/>
  <c r="Q154" i="1" s="1"/>
  <c r="R154" i="1" s="1"/>
  <c r="BE152" i="1"/>
  <c r="BF152" i="1" s="1"/>
  <c r="AO152" i="1"/>
  <c r="AP152" i="1" s="1"/>
  <c r="AQ152" i="1" s="1"/>
  <c r="Z153" i="1" l="1"/>
  <c r="AA153" i="1" s="1"/>
  <c r="AB153" i="1" s="1"/>
  <c r="X153" i="1"/>
  <c r="AE153" i="1"/>
  <c r="AF153" i="1" s="1"/>
  <c r="AG153" i="1" s="1"/>
  <c r="AJ153" i="1"/>
  <c r="AK153" i="1" s="1"/>
  <c r="AL153" i="1" s="1"/>
  <c r="BG227" i="1"/>
  <c r="BI227" i="1"/>
  <c r="BJ227" i="1" s="1"/>
  <c r="O155" i="1"/>
  <c r="L155" i="1" s="1"/>
  <c r="BC153" i="1"/>
  <c r="BD153" i="1" s="1"/>
  <c r="BH228" i="1"/>
  <c r="BK228" i="1" s="1"/>
  <c r="AR153" i="1"/>
  <c r="AY153" i="1"/>
  <c r="AZ153" i="1" s="1"/>
  <c r="BA153" i="1" s="1"/>
  <c r="AN153" i="1"/>
  <c r="T154" i="1"/>
  <c r="AW153" i="1"/>
  <c r="AU153" i="1"/>
  <c r="AV153" i="1" s="1"/>
  <c r="Y154" i="1" l="1"/>
  <c r="AD154" i="1"/>
  <c r="AE154" i="1" s="1"/>
  <c r="AF154" i="1" s="1"/>
  <c r="AG154" i="1" s="1"/>
  <c r="AI154" i="1"/>
  <c r="P155" i="1"/>
  <c r="Q155" i="1" s="1"/>
  <c r="R155" i="1" s="1"/>
  <c r="BB153" i="1"/>
  <c r="BG228" i="1"/>
  <c r="AS154" i="1"/>
  <c r="BH229" i="1"/>
  <c r="BK229" i="1" s="1"/>
  <c r="AO153" i="1"/>
  <c r="AP153" i="1" s="1"/>
  <c r="AQ153" i="1" s="1"/>
  <c r="U154" i="1"/>
  <c r="V154" i="1" s="1"/>
  <c r="W154" i="1" s="1"/>
  <c r="AM153" i="1"/>
  <c r="BI228" i="1"/>
  <c r="BJ228" i="1" s="1"/>
  <c r="BE153" i="1"/>
  <c r="BF153" i="1" s="1"/>
  <c r="AX154" i="1"/>
  <c r="AW154" i="1" s="1"/>
  <c r="S154" i="1"/>
  <c r="X154" i="1" l="1"/>
  <c r="Z154" i="1"/>
  <c r="AA154" i="1" s="1"/>
  <c r="AB154" i="1" s="1"/>
  <c r="Y155" i="1" s="1"/>
  <c r="Z155" i="1" s="1"/>
  <c r="AA155" i="1" s="1"/>
  <c r="AB155" i="1" s="1"/>
  <c r="AC154" i="1"/>
  <c r="AJ154" i="1"/>
  <c r="AK154" i="1" s="1"/>
  <c r="AL154" i="1" s="1"/>
  <c r="AH154" i="1"/>
  <c r="AY154" i="1"/>
  <c r="AZ154" i="1" s="1"/>
  <c r="BA154" i="1" s="1"/>
  <c r="AN154" i="1"/>
  <c r="AM154" i="1" s="1"/>
  <c r="BC154" i="1"/>
  <c r="BB154" i="1" s="1"/>
  <c r="T155" i="1"/>
  <c r="AT154" i="1"/>
  <c r="AU154" i="1" s="1"/>
  <c r="AV154" i="1" s="1"/>
  <c r="O156" i="1"/>
  <c r="P156" i="1" s="1"/>
  <c r="BI229" i="1"/>
  <c r="BJ229" i="1" s="1"/>
  <c r="AR154" i="1"/>
  <c r="BH230" i="1"/>
  <c r="BG229" i="1"/>
  <c r="X155" i="1" l="1"/>
  <c r="S155" i="1"/>
  <c r="AD155" i="1"/>
  <c r="AI155" i="1"/>
  <c r="AH155" i="1" s="1"/>
  <c r="AO154" i="1"/>
  <c r="AP154" i="1" s="1"/>
  <c r="AQ154" i="1" s="1"/>
  <c r="AS155" i="1"/>
  <c r="AR155" i="1" s="1"/>
  <c r="BI230" i="1"/>
  <c r="BJ230" i="1" s="1"/>
  <c r="AX155" i="1"/>
  <c r="AW155" i="1" s="1"/>
  <c r="BG230" i="1"/>
  <c r="Q156" i="1"/>
  <c r="R156" i="1" s="1"/>
  <c r="BK230" i="1"/>
  <c r="L156" i="1"/>
  <c r="U155" i="1"/>
  <c r="V155" i="1" s="1"/>
  <c r="W155" i="1" s="1"/>
  <c r="BD154" i="1"/>
  <c r="BE154" i="1" s="1"/>
  <c r="BF154" i="1" s="1"/>
  <c r="AC155" i="1" l="1"/>
  <c r="AE155" i="1"/>
  <c r="AF155" i="1" s="1"/>
  <c r="AG155" i="1" s="1"/>
  <c r="AJ155" i="1"/>
  <c r="AK155" i="1" s="1"/>
  <c r="AL155" i="1" s="1"/>
  <c r="AY155" i="1"/>
  <c r="AZ155" i="1" s="1"/>
  <c r="BA155" i="1" s="1"/>
  <c r="T156" i="1"/>
  <c r="BC155" i="1"/>
  <c r="BH231" i="1"/>
  <c r="BK231" i="1" s="1"/>
  <c r="AN155" i="1"/>
  <c r="AM155" i="1" s="1"/>
  <c r="AT155" i="1"/>
  <c r="AU155" i="1" s="1"/>
  <c r="AV155" i="1" s="1"/>
  <c r="O157" i="1"/>
  <c r="P157" i="1" s="1"/>
  <c r="S156" i="1" l="1"/>
  <c r="Y156" i="1"/>
  <c r="AD156" i="1"/>
  <c r="AI156" i="1"/>
  <c r="BI231" i="1"/>
  <c r="BJ231" i="1" s="1"/>
  <c r="L157" i="1"/>
  <c r="BH232" i="1"/>
  <c r="BK232" i="1" s="1"/>
  <c r="AS156" i="1"/>
  <c r="AX156" i="1"/>
  <c r="AO155" i="1"/>
  <c r="AP155" i="1" s="1"/>
  <c r="AQ155" i="1" s="1"/>
  <c r="BB155" i="1"/>
  <c r="Q157" i="1"/>
  <c r="R157" i="1" s="1"/>
  <c r="BG231" i="1"/>
  <c r="BD155" i="1"/>
  <c r="BE155" i="1" s="1"/>
  <c r="BF155" i="1" s="1"/>
  <c r="U156" i="1"/>
  <c r="V156" i="1" s="1"/>
  <c r="W156" i="1" s="1"/>
  <c r="X156" i="1" l="1"/>
  <c r="Z156" i="1"/>
  <c r="AA156" i="1" s="1"/>
  <c r="AB156" i="1" s="1"/>
  <c r="Y157" i="1" s="1"/>
  <c r="X157" i="1" s="1"/>
  <c r="AC156" i="1"/>
  <c r="AE156" i="1"/>
  <c r="AF156" i="1" s="1"/>
  <c r="AG156" i="1" s="1"/>
  <c r="AJ156" i="1"/>
  <c r="AK156" i="1" s="1"/>
  <c r="AL156" i="1" s="1"/>
  <c r="AH156" i="1"/>
  <c r="AN156" i="1"/>
  <c r="AM156" i="1" s="1"/>
  <c r="BC156" i="1"/>
  <c r="T157" i="1"/>
  <c r="U157" i="1" s="1"/>
  <c r="BH233" i="1"/>
  <c r="BK233" i="1" s="1"/>
  <c r="O158" i="1"/>
  <c r="L158" i="1" s="1"/>
  <c r="AW156" i="1"/>
  <c r="AR156" i="1"/>
  <c r="BG232" i="1"/>
  <c r="AY156" i="1"/>
  <c r="AZ156" i="1" s="1"/>
  <c r="BA156" i="1" s="1"/>
  <c r="AT156" i="1"/>
  <c r="AU156" i="1" s="1"/>
  <c r="AV156" i="1" s="1"/>
  <c r="BI232" i="1"/>
  <c r="BJ232" i="1" s="1"/>
  <c r="Z157" i="1" l="1"/>
  <c r="AA157" i="1" s="1"/>
  <c r="AB157" i="1" s="1"/>
  <c r="AD157" i="1"/>
  <c r="AI157" i="1" s="1"/>
  <c r="P158" i="1"/>
  <c r="Q158" i="1" s="1"/>
  <c r="R158" i="1" s="1"/>
  <c r="BI233" i="1"/>
  <c r="BJ233" i="1" s="1"/>
  <c r="AS157" i="1"/>
  <c r="AT157" i="1" s="1"/>
  <c r="AX157" i="1"/>
  <c r="BH234" i="1"/>
  <c r="V157" i="1"/>
  <c r="W157" i="1" s="1"/>
  <c r="BD156" i="1"/>
  <c r="BE156" i="1" s="1"/>
  <c r="BF156" i="1" s="1"/>
  <c r="BB156" i="1"/>
  <c r="BG233" i="1"/>
  <c r="S157" i="1"/>
  <c r="AO156" i="1"/>
  <c r="AP156" i="1" s="1"/>
  <c r="AQ156" i="1" s="1"/>
  <c r="AE157" i="1" l="1"/>
  <c r="AF157" i="1" s="1"/>
  <c r="AG157" i="1" s="1"/>
  <c r="AC157" i="1"/>
  <c r="AH157" i="1"/>
  <c r="AJ157" i="1"/>
  <c r="AK157" i="1" s="1"/>
  <c r="AL157" i="1" s="1"/>
  <c r="AN157" i="1"/>
  <c r="AM157" i="1" s="1"/>
  <c r="BC157" i="1"/>
  <c r="T158" i="1"/>
  <c r="BI234" i="1"/>
  <c r="BJ234" i="1" s="1"/>
  <c r="AY157" i="1"/>
  <c r="AZ157" i="1" s="1"/>
  <c r="BA157" i="1" s="1"/>
  <c r="AR157" i="1"/>
  <c r="BG234" i="1"/>
  <c r="AW157" i="1"/>
  <c r="O159" i="1"/>
  <c r="P159" i="1" s="1"/>
  <c r="BK234" i="1"/>
  <c r="AU157" i="1"/>
  <c r="AV157" i="1" s="1"/>
  <c r="S158" i="1" l="1"/>
  <c r="Y158" i="1"/>
  <c r="AD158" i="1"/>
  <c r="AC158" i="1" s="1"/>
  <c r="AI158" i="1"/>
  <c r="AS158" i="1"/>
  <c r="AX158" i="1"/>
  <c r="AW158" i="1" s="1"/>
  <c r="BH235" i="1"/>
  <c r="BI235" i="1" s="1"/>
  <c r="Q159" i="1"/>
  <c r="R159" i="1" s="1"/>
  <c r="BB157" i="1"/>
  <c r="L159" i="1"/>
  <c r="U158" i="1"/>
  <c r="V158" i="1" s="1"/>
  <c r="W158" i="1" s="1"/>
  <c r="BD157" i="1"/>
  <c r="BE157" i="1" s="1"/>
  <c r="BF157" i="1" s="1"/>
  <c r="AO157" i="1"/>
  <c r="AP157" i="1" s="1"/>
  <c r="AQ157" i="1" s="1"/>
  <c r="X158" i="1" l="1"/>
  <c r="Z158" i="1"/>
  <c r="AA158" i="1" s="1"/>
  <c r="AB158" i="1" s="1"/>
  <c r="Y159" i="1" s="1"/>
  <c r="Z159" i="1" s="1"/>
  <c r="AE158" i="1"/>
  <c r="AF158" i="1" s="1"/>
  <c r="AG158" i="1" s="1"/>
  <c r="AJ158" i="1"/>
  <c r="AK158" i="1" s="1"/>
  <c r="AL158" i="1" s="1"/>
  <c r="AH158" i="1"/>
  <c r="BK235" i="1"/>
  <c r="BH236" i="1" s="1"/>
  <c r="BK236" i="1" s="1"/>
  <c r="BG235" i="1"/>
  <c r="T159" i="1"/>
  <c r="AN158" i="1"/>
  <c r="AM158" i="1" s="1"/>
  <c r="BC158" i="1"/>
  <c r="BB158" i="1" s="1"/>
  <c r="BJ235" i="1"/>
  <c r="AT158" i="1"/>
  <c r="AU158" i="1" s="1"/>
  <c r="AV158" i="1" s="1"/>
  <c r="AR158" i="1"/>
  <c r="O160" i="1"/>
  <c r="L160" i="1" s="1"/>
  <c r="AY158" i="1"/>
  <c r="AZ158" i="1" s="1"/>
  <c r="BA158" i="1" s="1"/>
  <c r="X159" i="1" l="1"/>
  <c r="AA159" i="1"/>
  <c r="AB159" i="1" s="1"/>
  <c r="AD159" i="1"/>
  <c r="AC159" i="1" s="1"/>
  <c r="AI159" i="1"/>
  <c r="BI236" i="1"/>
  <c r="BJ236" i="1" s="1"/>
  <c r="BG236" i="1"/>
  <c r="AO158" i="1"/>
  <c r="AP158" i="1" s="1"/>
  <c r="AQ158" i="1" s="1"/>
  <c r="AS159" i="1"/>
  <c r="AR159" i="1" s="1"/>
  <c r="AX159" i="1"/>
  <c r="U159" i="1"/>
  <c r="V159" i="1" s="1"/>
  <c r="W159" i="1" s="1"/>
  <c r="BH237" i="1"/>
  <c r="BG237" i="1" s="1"/>
  <c r="S159" i="1"/>
  <c r="P160" i="1"/>
  <c r="Q160" i="1" s="1"/>
  <c r="R160" i="1" s="1"/>
  <c r="BD158" i="1"/>
  <c r="BE158" i="1" s="1"/>
  <c r="BF158" i="1" s="1"/>
  <c r="AE159" i="1" l="1"/>
  <c r="AF159" i="1" s="1"/>
  <c r="AG159" i="1" s="1"/>
  <c r="AH159" i="1"/>
  <c r="AJ159" i="1"/>
  <c r="AK159" i="1" s="1"/>
  <c r="AL159" i="1" s="1"/>
  <c r="BI237" i="1"/>
  <c r="BJ237" i="1" s="1"/>
  <c r="BK237" i="1"/>
  <c r="BH238" i="1" s="1"/>
  <c r="BK238" i="1" s="1"/>
  <c r="BC159" i="1"/>
  <c r="BD159" i="1" s="1"/>
  <c r="O161" i="1"/>
  <c r="P161" i="1" s="1"/>
  <c r="T160" i="1"/>
  <c r="Y160" i="1" s="1"/>
  <c r="X160" i="1" s="1"/>
  <c r="AW159" i="1"/>
  <c r="AN159" i="1"/>
  <c r="AY159" i="1"/>
  <c r="AZ159" i="1" s="1"/>
  <c r="BA159" i="1" s="1"/>
  <c r="AT159" i="1"/>
  <c r="AU159" i="1" s="1"/>
  <c r="AV159" i="1" s="1"/>
  <c r="Z160" i="1" l="1"/>
  <c r="AA160" i="1" s="1"/>
  <c r="AB160" i="1" s="1"/>
  <c r="S160" i="1"/>
  <c r="AD160" i="1"/>
  <c r="AI160" i="1"/>
  <c r="AX160" i="1"/>
  <c r="AW160" i="1" s="1"/>
  <c r="AS160" i="1"/>
  <c r="AR160" i="1" s="1"/>
  <c r="BH239" i="1"/>
  <c r="BK239" i="1" s="1"/>
  <c r="BI238" i="1"/>
  <c r="BJ238" i="1" s="1"/>
  <c r="AO159" i="1"/>
  <c r="AP159" i="1" s="1"/>
  <c r="AQ159" i="1" s="1"/>
  <c r="BG238" i="1"/>
  <c r="Q161" i="1"/>
  <c r="R161" i="1" s="1"/>
  <c r="BB159" i="1"/>
  <c r="AM159" i="1"/>
  <c r="U160" i="1"/>
  <c r="V160" i="1" s="1"/>
  <c r="W160" i="1" s="1"/>
  <c r="L161" i="1"/>
  <c r="BE159" i="1"/>
  <c r="BF159" i="1" s="1"/>
  <c r="AC160" i="1" l="1"/>
  <c r="AE160" i="1"/>
  <c r="AF160" i="1" s="1"/>
  <c r="AG160" i="1" s="1"/>
  <c r="AH160" i="1"/>
  <c r="AJ160" i="1"/>
  <c r="AK160" i="1" s="1"/>
  <c r="AL160" i="1" s="1"/>
  <c r="BG239" i="1"/>
  <c r="AY160" i="1"/>
  <c r="AZ160" i="1" s="1"/>
  <c r="BA160" i="1" s="1"/>
  <c r="T161" i="1"/>
  <c r="BC160" i="1"/>
  <c r="BB160" i="1" s="1"/>
  <c r="BH240" i="1"/>
  <c r="BK240" i="1" s="1"/>
  <c r="AN160" i="1"/>
  <c r="AO160" i="1" s="1"/>
  <c r="O162" i="1"/>
  <c r="P162" i="1" s="1"/>
  <c r="BI239" i="1"/>
  <c r="BJ239" i="1" s="1"/>
  <c r="AT160" i="1"/>
  <c r="AU160" i="1" s="1"/>
  <c r="AV160" i="1" s="1"/>
  <c r="S161" i="1" l="1"/>
  <c r="Y161" i="1"/>
  <c r="AD161" i="1"/>
  <c r="AI161" i="1"/>
  <c r="BG240" i="1"/>
  <c r="AM160" i="1"/>
  <c r="BI240" i="1"/>
  <c r="BJ240" i="1" s="1"/>
  <c r="BH241" i="1"/>
  <c r="BK241" i="1" s="1"/>
  <c r="AS161" i="1"/>
  <c r="L162" i="1"/>
  <c r="BD160" i="1"/>
  <c r="BE160" i="1" s="1"/>
  <c r="BF160" i="1" s="1"/>
  <c r="AP160" i="1"/>
  <c r="AQ160" i="1" s="1"/>
  <c r="AX161" i="1"/>
  <c r="AW161" i="1" s="1"/>
  <c r="Q162" i="1"/>
  <c r="R162" i="1" s="1"/>
  <c r="U161" i="1"/>
  <c r="V161" i="1" s="1"/>
  <c r="W161" i="1" s="1"/>
  <c r="X161" i="1" l="1"/>
  <c r="Z161" i="1"/>
  <c r="AA161" i="1" s="1"/>
  <c r="AB161" i="1" s="1"/>
  <c r="Y162" i="1" s="1"/>
  <c r="X162" i="1" s="1"/>
  <c r="AE161" i="1"/>
  <c r="AF161" i="1" s="1"/>
  <c r="AG161" i="1" s="1"/>
  <c r="AC161" i="1"/>
  <c r="AH161" i="1"/>
  <c r="AJ161" i="1"/>
  <c r="AK161" i="1" s="1"/>
  <c r="AL161" i="1" s="1"/>
  <c r="AY161" i="1"/>
  <c r="AZ161" i="1" s="1"/>
  <c r="BA161" i="1" s="1"/>
  <c r="BC161" i="1"/>
  <c r="T162" i="1"/>
  <c r="S162" i="1" s="1"/>
  <c r="BH242" i="1"/>
  <c r="BK242" i="1" s="1"/>
  <c r="AT161" i="1"/>
  <c r="AU161" i="1" s="1"/>
  <c r="AV161" i="1" s="1"/>
  <c r="BI241" i="1"/>
  <c r="BJ241" i="1" s="1"/>
  <c r="AN161" i="1"/>
  <c r="AM161" i="1" s="1"/>
  <c r="AR161" i="1"/>
  <c r="BG241" i="1"/>
  <c r="O163" i="1"/>
  <c r="Z162" i="1" l="1"/>
  <c r="AA162" i="1" s="1"/>
  <c r="AB162" i="1" s="1"/>
  <c r="AD162" i="1"/>
  <c r="AI162" i="1"/>
  <c r="AO161" i="1"/>
  <c r="AP161" i="1" s="1"/>
  <c r="AQ161" i="1" s="1"/>
  <c r="BI242" i="1"/>
  <c r="BJ242" i="1" s="1"/>
  <c r="U162" i="1"/>
  <c r="V162" i="1" s="1"/>
  <c r="W162" i="1" s="1"/>
  <c r="AS162" i="1"/>
  <c r="BH243" i="1"/>
  <c r="BK243" i="1" s="1"/>
  <c r="BB161" i="1"/>
  <c r="L163" i="1"/>
  <c r="BG242" i="1"/>
  <c r="P163" i="1"/>
  <c r="Q163" i="1" s="1"/>
  <c r="R163" i="1" s="1"/>
  <c r="AX162" i="1"/>
  <c r="AW162" i="1" s="1"/>
  <c r="BD161" i="1"/>
  <c r="BE161" i="1" s="1"/>
  <c r="BF161" i="1" s="1"/>
  <c r="AC162" i="1" l="1"/>
  <c r="AE162" i="1"/>
  <c r="AF162" i="1" s="1"/>
  <c r="AG162" i="1" s="1"/>
  <c r="AH162" i="1"/>
  <c r="AJ162" i="1"/>
  <c r="AK162" i="1" s="1"/>
  <c r="AL162" i="1" s="1"/>
  <c r="AY162" i="1"/>
  <c r="AZ162" i="1" s="1"/>
  <c r="BA162" i="1" s="1"/>
  <c r="BG243" i="1"/>
  <c r="O164" i="1"/>
  <c r="BC162" i="1"/>
  <c r="BB162" i="1" s="1"/>
  <c r="BH244" i="1"/>
  <c r="BK244" i="1" s="1"/>
  <c r="AN162" i="1"/>
  <c r="AM162" i="1" s="1"/>
  <c r="AT162" i="1"/>
  <c r="AU162" i="1" s="1"/>
  <c r="AV162" i="1" s="1"/>
  <c r="T163" i="1"/>
  <c r="AR162" i="1"/>
  <c r="BI243" i="1"/>
  <c r="BJ243" i="1" s="1"/>
  <c r="U163" i="1" l="1"/>
  <c r="V163" i="1" s="1"/>
  <c r="W163" i="1" s="1"/>
  <c r="Y163" i="1"/>
  <c r="AD163" i="1"/>
  <c r="AC163" i="1" s="1"/>
  <c r="AI163" i="1"/>
  <c r="BG244" i="1"/>
  <c r="AO162" i="1"/>
  <c r="AP162" i="1" s="1"/>
  <c r="AQ162" i="1" s="1"/>
  <c r="BH245" i="1"/>
  <c r="BK245" i="1" s="1"/>
  <c r="AS163" i="1"/>
  <c r="AR163" i="1" s="1"/>
  <c r="AX163" i="1"/>
  <c r="L164" i="1"/>
  <c r="P164" i="1"/>
  <c r="Q164" i="1" s="1"/>
  <c r="R164" i="1" s="1"/>
  <c r="S163" i="1"/>
  <c r="BI244" i="1"/>
  <c r="BJ244" i="1" s="1"/>
  <c r="BD162" i="1"/>
  <c r="BE162" i="1" s="1"/>
  <c r="BF162" i="1" s="1"/>
  <c r="Z163" i="1" l="1"/>
  <c r="AA163" i="1" s="1"/>
  <c r="AB163" i="1" s="1"/>
  <c r="X163" i="1"/>
  <c r="AE163" i="1"/>
  <c r="AF163" i="1" s="1"/>
  <c r="AG163" i="1" s="1"/>
  <c r="AH163" i="1"/>
  <c r="AJ163" i="1"/>
  <c r="AK163" i="1" s="1"/>
  <c r="AL163" i="1" s="1"/>
  <c r="BC163" i="1"/>
  <c r="O165" i="1"/>
  <c r="P165" i="1" s="1"/>
  <c r="BH246" i="1"/>
  <c r="BK246" i="1" s="1"/>
  <c r="AN163" i="1"/>
  <c r="AM163" i="1" s="1"/>
  <c r="BI245" i="1"/>
  <c r="BJ245" i="1" s="1"/>
  <c r="T164" i="1"/>
  <c r="S164" i="1" s="1"/>
  <c r="AY163" i="1"/>
  <c r="AZ163" i="1" s="1"/>
  <c r="BA163" i="1" s="1"/>
  <c r="BG245" i="1"/>
  <c r="AW163" i="1"/>
  <c r="AT163" i="1"/>
  <c r="AU163" i="1" s="1"/>
  <c r="AV163" i="1" s="1"/>
  <c r="Y164" i="1" l="1"/>
  <c r="AD164" i="1"/>
  <c r="U164" i="1"/>
  <c r="V164" i="1" s="1"/>
  <c r="W164" i="1" s="1"/>
  <c r="AI164" i="1"/>
  <c r="BH247" i="1"/>
  <c r="BK247" i="1" s="1"/>
  <c r="AX164" i="1"/>
  <c r="AW164" i="1" s="1"/>
  <c r="AS164" i="1"/>
  <c r="AR164" i="1" s="1"/>
  <c r="AO163" i="1"/>
  <c r="AP163" i="1" s="1"/>
  <c r="AQ163" i="1" s="1"/>
  <c r="BI246" i="1"/>
  <c r="BJ246" i="1" s="1"/>
  <c r="BD163" i="1"/>
  <c r="BE163" i="1" s="1"/>
  <c r="BF163" i="1" s="1"/>
  <c r="BG246" i="1"/>
  <c r="Q165" i="1"/>
  <c r="R165" i="1" s="1"/>
  <c r="BB163" i="1"/>
  <c r="L165" i="1"/>
  <c r="Z164" i="1" l="1"/>
  <c r="AA164" i="1" s="1"/>
  <c r="AB164" i="1" s="1"/>
  <c r="X164" i="1"/>
  <c r="AC164" i="1"/>
  <c r="AE164" i="1"/>
  <c r="AF164" i="1" s="1"/>
  <c r="AG164" i="1" s="1"/>
  <c r="AH164" i="1"/>
  <c r="AJ164" i="1"/>
  <c r="AK164" i="1" s="1"/>
  <c r="AL164" i="1" s="1"/>
  <c r="AY164" i="1"/>
  <c r="AZ164" i="1" s="1"/>
  <c r="BA164" i="1" s="1"/>
  <c r="BC164" i="1"/>
  <c r="BH248" i="1"/>
  <c r="BK248" i="1" s="1"/>
  <c r="T165" i="1"/>
  <c r="BG247" i="1"/>
  <c r="AN164" i="1"/>
  <c r="AO164" i="1" s="1"/>
  <c r="O166" i="1"/>
  <c r="AT164" i="1"/>
  <c r="AU164" i="1" s="1"/>
  <c r="AV164" i="1" s="1"/>
  <c r="BI247" i="1"/>
  <c r="BJ247" i="1" s="1"/>
  <c r="Y165" i="1" l="1"/>
  <c r="AD165" i="1"/>
  <c r="AI165" i="1"/>
  <c r="AM164" i="1"/>
  <c r="AS165" i="1"/>
  <c r="AR165" i="1" s="1"/>
  <c r="BH249" i="1"/>
  <c r="BG249" i="1" s="1"/>
  <c r="AX165" i="1"/>
  <c r="AW165" i="1" s="1"/>
  <c r="BD164" i="1"/>
  <c r="BE164" i="1" s="1"/>
  <c r="BF164" i="1" s="1"/>
  <c r="L166" i="1"/>
  <c r="BB164" i="1"/>
  <c r="P166" i="1"/>
  <c r="Q166" i="1" s="1"/>
  <c r="R166" i="1" s="1"/>
  <c r="AP164" i="1"/>
  <c r="AQ164" i="1" s="1"/>
  <c r="U165" i="1"/>
  <c r="V165" i="1" s="1"/>
  <c r="W165" i="1" s="1"/>
  <c r="BI248" i="1"/>
  <c r="BJ248" i="1" s="1"/>
  <c r="S165" i="1"/>
  <c r="BG248" i="1"/>
  <c r="X165" i="1" l="1"/>
  <c r="Z165" i="1"/>
  <c r="AA165" i="1" s="1"/>
  <c r="AB165" i="1" s="1"/>
  <c r="Y166" i="1" s="1"/>
  <c r="X166" i="1" s="1"/>
  <c r="AE165" i="1"/>
  <c r="AF165" i="1" s="1"/>
  <c r="AG165" i="1" s="1"/>
  <c r="AD166" i="1" s="1"/>
  <c r="AE166" i="1" s="1"/>
  <c r="AF166" i="1" s="1"/>
  <c r="AG166" i="1" s="1"/>
  <c r="AC165" i="1"/>
  <c r="AH165" i="1"/>
  <c r="AJ165" i="1"/>
  <c r="AK165" i="1" s="1"/>
  <c r="AL165" i="1" s="1"/>
  <c r="BK249" i="1"/>
  <c r="BH250" i="1" s="1"/>
  <c r="BG250" i="1" s="1"/>
  <c r="O167" i="1"/>
  <c r="P167" i="1" s="1"/>
  <c r="BC165" i="1"/>
  <c r="BB165" i="1" s="1"/>
  <c r="T166" i="1"/>
  <c r="S166" i="1" s="1"/>
  <c r="AY165" i="1"/>
  <c r="AZ165" i="1" s="1"/>
  <c r="BA165" i="1" s="1"/>
  <c r="BI249" i="1"/>
  <c r="BJ249" i="1" s="1"/>
  <c r="AT165" i="1"/>
  <c r="AU165" i="1" s="1"/>
  <c r="AV165" i="1" s="1"/>
  <c r="AN165" i="1"/>
  <c r="AM165" i="1" s="1"/>
  <c r="Z166" i="1" l="1"/>
  <c r="AA166" i="1" s="1"/>
  <c r="AB166" i="1" s="1"/>
  <c r="AC166" i="1"/>
  <c r="AI166" i="1"/>
  <c r="BK250" i="1"/>
  <c r="BH251" i="1" s="1"/>
  <c r="BI251" i="1" s="1"/>
  <c r="AO165" i="1"/>
  <c r="AP165" i="1" s="1"/>
  <c r="AQ165" i="1" s="1"/>
  <c r="U166" i="1"/>
  <c r="V166" i="1" s="1"/>
  <c r="W166" i="1" s="1"/>
  <c r="L167" i="1"/>
  <c r="AS166" i="1"/>
  <c r="AX166" i="1"/>
  <c r="AY166" i="1" s="1"/>
  <c r="BI250" i="1"/>
  <c r="BJ250" i="1" s="1"/>
  <c r="BD165" i="1"/>
  <c r="BE165" i="1" s="1"/>
  <c r="BF165" i="1" s="1"/>
  <c r="Q167" i="1"/>
  <c r="R167" i="1" s="1"/>
  <c r="AH166" i="1" l="1"/>
  <c r="AJ166" i="1"/>
  <c r="AK166" i="1" s="1"/>
  <c r="AL166" i="1" s="1"/>
  <c r="BG251" i="1"/>
  <c r="BC166" i="1"/>
  <c r="AN166" i="1"/>
  <c r="AO166" i="1" s="1"/>
  <c r="BJ251" i="1"/>
  <c r="AZ166" i="1"/>
  <c r="BA166" i="1" s="1"/>
  <c r="AT166" i="1"/>
  <c r="AU166" i="1" s="1"/>
  <c r="AV166" i="1" s="1"/>
  <c r="T167" i="1"/>
  <c r="Y167" i="1" s="1"/>
  <c r="X167" i="1" s="1"/>
  <c r="AR166" i="1"/>
  <c r="O168" i="1"/>
  <c r="BK251" i="1"/>
  <c r="AW166" i="1"/>
  <c r="Z167" i="1" l="1"/>
  <c r="AA167" i="1" s="1"/>
  <c r="AB167" i="1" s="1"/>
  <c r="U167" i="1"/>
  <c r="V167" i="1" s="1"/>
  <c r="W167" i="1" s="1"/>
  <c r="AD167" i="1"/>
  <c r="AI167" i="1" s="1"/>
  <c r="S167" i="1"/>
  <c r="AS167" i="1"/>
  <c r="AR167" i="1" s="1"/>
  <c r="AX167" i="1"/>
  <c r="AW167" i="1" s="1"/>
  <c r="BB166" i="1"/>
  <c r="BH252" i="1"/>
  <c r="BG252" i="1" s="1"/>
  <c r="L168" i="1"/>
  <c r="AP166" i="1"/>
  <c r="AQ166" i="1" s="1"/>
  <c r="P168" i="1"/>
  <c r="Q168" i="1" s="1"/>
  <c r="R168" i="1" s="1"/>
  <c r="AM166" i="1"/>
  <c r="BD166" i="1"/>
  <c r="BE166" i="1" s="1"/>
  <c r="BF166" i="1" s="1"/>
  <c r="AE167" i="1" l="1"/>
  <c r="AF167" i="1" s="1"/>
  <c r="AG167" i="1" s="1"/>
  <c r="AC167" i="1"/>
  <c r="AH167" i="1"/>
  <c r="AJ167" i="1"/>
  <c r="AK167" i="1" s="1"/>
  <c r="AL167" i="1" s="1"/>
  <c r="BI252" i="1"/>
  <c r="BJ252" i="1" s="1"/>
  <c r="AY167" i="1"/>
  <c r="AZ167" i="1" s="1"/>
  <c r="BA167" i="1" s="1"/>
  <c r="BK252" i="1"/>
  <c r="BH253" i="1" s="1"/>
  <c r="BG253" i="1" s="1"/>
  <c r="O169" i="1"/>
  <c r="BC167" i="1"/>
  <c r="T168" i="1"/>
  <c r="Y168" i="1" s="1"/>
  <c r="X168" i="1" s="1"/>
  <c r="AN167" i="1"/>
  <c r="AT167" i="1"/>
  <c r="AU167" i="1" s="1"/>
  <c r="AV167" i="1" s="1"/>
  <c r="Z168" i="1" l="1"/>
  <c r="AA168" i="1" s="1"/>
  <c r="AB168" i="1" s="1"/>
  <c r="AD168" i="1"/>
  <c r="U168" i="1"/>
  <c r="V168" i="1" s="1"/>
  <c r="W168" i="1" s="1"/>
  <c r="AI168" i="1"/>
  <c r="S168" i="1"/>
  <c r="BK253" i="1"/>
  <c r="BH254" i="1" s="1"/>
  <c r="BK254" i="1" s="1"/>
  <c r="BI253" i="1"/>
  <c r="BJ253" i="1" s="1"/>
  <c r="AS168" i="1"/>
  <c r="AX168" i="1"/>
  <c r="BB167" i="1"/>
  <c r="AO167" i="1"/>
  <c r="AP167" i="1" s="1"/>
  <c r="AQ167" i="1" s="1"/>
  <c r="AM167" i="1"/>
  <c r="L169" i="1"/>
  <c r="BD167" i="1"/>
  <c r="BE167" i="1" s="1"/>
  <c r="BF167" i="1" s="1"/>
  <c r="P169" i="1"/>
  <c r="Q169" i="1" s="1"/>
  <c r="R169" i="1" s="1"/>
  <c r="AC168" i="1" l="1"/>
  <c r="AE168" i="1"/>
  <c r="AF168" i="1" s="1"/>
  <c r="AG168" i="1" s="1"/>
  <c r="AH168" i="1"/>
  <c r="AJ168" i="1"/>
  <c r="AK168" i="1" s="1"/>
  <c r="AL168" i="1" s="1"/>
  <c r="AN168" i="1"/>
  <c r="AM168" i="1" s="1"/>
  <c r="BH255" i="1"/>
  <c r="BK255" i="1" s="1"/>
  <c r="O170" i="1"/>
  <c r="P170" i="1" s="1"/>
  <c r="BC168" i="1"/>
  <c r="BB168" i="1" s="1"/>
  <c r="BG254" i="1"/>
  <c r="AW168" i="1"/>
  <c r="AR168" i="1"/>
  <c r="T169" i="1"/>
  <c r="BI254" i="1"/>
  <c r="BJ254" i="1" s="1"/>
  <c r="AY168" i="1"/>
  <c r="AZ168" i="1" s="1"/>
  <c r="BA168" i="1" s="1"/>
  <c r="AT168" i="1"/>
  <c r="AU168" i="1" s="1"/>
  <c r="AV168" i="1" s="1"/>
  <c r="S169" i="1" l="1"/>
  <c r="Y169" i="1"/>
  <c r="AD169" i="1"/>
  <c r="AI169" i="1"/>
  <c r="U169" i="1"/>
  <c r="V169" i="1" s="1"/>
  <c r="W169" i="1" s="1"/>
  <c r="BD168" i="1"/>
  <c r="BE168" i="1" s="1"/>
  <c r="BF168" i="1" s="1"/>
  <c r="AX169" i="1"/>
  <c r="BH256" i="1"/>
  <c r="BK256" i="1" s="1"/>
  <c r="AS169" i="1"/>
  <c r="AR169" i="1" s="1"/>
  <c r="Q170" i="1"/>
  <c r="R170" i="1" s="1"/>
  <c r="BG255" i="1"/>
  <c r="L170" i="1"/>
  <c r="BI255" i="1"/>
  <c r="BJ255" i="1" s="1"/>
  <c r="AO168" i="1"/>
  <c r="AP168" i="1" s="1"/>
  <c r="AQ168" i="1" s="1"/>
  <c r="X169" i="1" l="1"/>
  <c r="Z169" i="1"/>
  <c r="AA169" i="1" s="1"/>
  <c r="AB169" i="1" s="1"/>
  <c r="AC169" i="1"/>
  <c r="AE169" i="1"/>
  <c r="AF169" i="1" s="1"/>
  <c r="AG169" i="1" s="1"/>
  <c r="AH169" i="1"/>
  <c r="AJ169" i="1"/>
  <c r="AK169" i="1" s="1"/>
  <c r="AL169" i="1" s="1"/>
  <c r="AT169" i="1"/>
  <c r="AU169" i="1" s="1"/>
  <c r="AV169" i="1" s="1"/>
  <c r="BG256" i="1"/>
  <c r="BH257" i="1"/>
  <c r="BK257" i="1" s="1"/>
  <c r="AN169" i="1"/>
  <c r="AM169" i="1" s="1"/>
  <c r="BC169" i="1"/>
  <c r="AY169" i="1"/>
  <c r="AZ169" i="1" s="1"/>
  <c r="BA169" i="1" s="1"/>
  <c r="T170" i="1"/>
  <c r="S170" i="1" s="1"/>
  <c r="AW169" i="1"/>
  <c r="O171" i="1"/>
  <c r="P171" i="1" s="1"/>
  <c r="BI256" i="1"/>
  <c r="BJ256" i="1" s="1"/>
  <c r="Y170" i="1" l="1"/>
  <c r="AD170" i="1"/>
  <c r="AI170" i="1"/>
  <c r="L171" i="1"/>
  <c r="U170" i="1"/>
  <c r="V170" i="1" s="1"/>
  <c r="W170" i="1" s="1"/>
  <c r="BI257" i="1"/>
  <c r="BJ257" i="1" s="1"/>
  <c r="AX170" i="1"/>
  <c r="AW170" i="1" s="1"/>
  <c r="BH258" i="1"/>
  <c r="BD169" i="1"/>
  <c r="BE169" i="1" s="1"/>
  <c r="BF169" i="1" s="1"/>
  <c r="BG257" i="1"/>
  <c r="AS170" i="1"/>
  <c r="AT170" i="1" s="1"/>
  <c r="Q171" i="1"/>
  <c r="R171" i="1" s="1"/>
  <c r="BB169" i="1"/>
  <c r="AO169" i="1"/>
  <c r="AP169" i="1" s="1"/>
  <c r="AQ169" i="1" s="1"/>
  <c r="Z170" i="1" l="1"/>
  <c r="AA170" i="1" s="1"/>
  <c r="AB170" i="1" s="1"/>
  <c r="X170" i="1"/>
  <c r="AC170" i="1"/>
  <c r="AE170" i="1"/>
  <c r="AF170" i="1" s="1"/>
  <c r="AG170" i="1" s="1"/>
  <c r="AH170" i="1"/>
  <c r="AJ170" i="1"/>
  <c r="AK170" i="1" s="1"/>
  <c r="AL170" i="1" s="1"/>
  <c r="BC170" i="1"/>
  <c r="O172" i="1"/>
  <c r="T171" i="1"/>
  <c r="S171" i="1" s="1"/>
  <c r="AU170" i="1"/>
  <c r="AV170" i="1" s="1"/>
  <c r="BI258" i="1"/>
  <c r="BJ258" i="1" s="1"/>
  <c r="BG258" i="1"/>
  <c r="AN170" i="1"/>
  <c r="AO170" i="1" s="1"/>
  <c r="AR170" i="1"/>
  <c r="BK258" i="1"/>
  <c r="AY170" i="1"/>
  <c r="AZ170" i="1" s="1"/>
  <c r="BA170" i="1" s="1"/>
  <c r="Y171" i="1" l="1"/>
  <c r="AD171" i="1"/>
  <c r="AI171" i="1"/>
  <c r="AM170" i="1"/>
  <c r="AX171" i="1"/>
  <c r="BH259" i="1"/>
  <c r="BG259" i="1" s="1"/>
  <c r="BB170" i="1"/>
  <c r="AP170" i="1"/>
  <c r="AQ170" i="1" s="1"/>
  <c r="U171" i="1"/>
  <c r="V171" i="1" s="1"/>
  <c r="W171" i="1" s="1"/>
  <c r="L172" i="1"/>
  <c r="AS171" i="1"/>
  <c r="AR171" i="1" s="1"/>
  <c r="P172" i="1"/>
  <c r="Q172" i="1" s="1"/>
  <c r="R172" i="1" s="1"/>
  <c r="BD170" i="1"/>
  <c r="BE170" i="1" s="1"/>
  <c r="BF170" i="1" s="1"/>
  <c r="X171" i="1" l="1"/>
  <c r="Z171" i="1"/>
  <c r="AA171" i="1" s="1"/>
  <c r="AB171" i="1" s="1"/>
  <c r="Y172" i="1" s="1"/>
  <c r="X172" i="1" s="1"/>
  <c r="AC171" i="1"/>
  <c r="AE171" i="1"/>
  <c r="AF171" i="1" s="1"/>
  <c r="AG171" i="1" s="1"/>
  <c r="AH171" i="1"/>
  <c r="AJ171" i="1"/>
  <c r="AK171" i="1" s="1"/>
  <c r="AL171" i="1" s="1"/>
  <c r="BK259" i="1"/>
  <c r="BH260" i="1" s="1"/>
  <c r="BK260" i="1" s="1"/>
  <c r="BI259" i="1"/>
  <c r="BJ259" i="1" s="1"/>
  <c r="O173" i="1"/>
  <c r="T172" i="1"/>
  <c r="S172" i="1" s="1"/>
  <c r="BC171" i="1"/>
  <c r="AT171" i="1"/>
  <c r="AU171" i="1" s="1"/>
  <c r="AV171" i="1" s="1"/>
  <c r="AW171" i="1"/>
  <c r="AN171" i="1"/>
  <c r="AY171" i="1"/>
  <c r="AZ171" i="1" s="1"/>
  <c r="BA171" i="1" s="1"/>
  <c r="Z172" i="1" l="1"/>
  <c r="AA172" i="1" s="1"/>
  <c r="AB172" i="1" s="1"/>
  <c r="AD172" i="1"/>
  <c r="AC172" i="1" s="1"/>
  <c r="AI172" i="1"/>
  <c r="BH261" i="1"/>
  <c r="BK261" i="1" s="1"/>
  <c r="AX172" i="1"/>
  <c r="AY172" i="1" s="1"/>
  <c r="AS172" i="1"/>
  <c r="AT172" i="1" s="1"/>
  <c r="AM171" i="1"/>
  <c r="BB171" i="1"/>
  <c r="BI260" i="1"/>
  <c r="BJ260" i="1" s="1"/>
  <c r="L173" i="1"/>
  <c r="AO171" i="1"/>
  <c r="AP171" i="1" s="1"/>
  <c r="AQ171" i="1" s="1"/>
  <c r="BG260" i="1"/>
  <c r="BD171" i="1"/>
  <c r="BE171" i="1" s="1"/>
  <c r="BF171" i="1" s="1"/>
  <c r="U172" i="1"/>
  <c r="V172" i="1" s="1"/>
  <c r="W172" i="1" s="1"/>
  <c r="P173" i="1"/>
  <c r="Q173" i="1" s="1"/>
  <c r="R173" i="1" s="1"/>
  <c r="AE172" i="1" l="1"/>
  <c r="AF172" i="1" s="1"/>
  <c r="AG172" i="1" s="1"/>
  <c r="AH172" i="1"/>
  <c r="AJ172" i="1"/>
  <c r="AK172" i="1" s="1"/>
  <c r="AL172" i="1" s="1"/>
  <c r="AR172" i="1"/>
  <c r="O174" i="1"/>
  <c r="T173" i="1"/>
  <c r="Y173" i="1" s="1"/>
  <c r="X173" i="1" s="1"/>
  <c r="BC172" i="1"/>
  <c r="BB172" i="1" s="1"/>
  <c r="BH262" i="1"/>
  <c r="BG262" i="1" s="1"/>
  <c r="AN172" i="1"/>
  <c r="AM172" i="1" s="1"/>
  <c r="AW172" i="1"/>
  <c r="BI261" i="1"/>
  <c r="BJ261" i="1" s="1"/>
  <c r="AU172" i="1"/>
  <c r="AV172" i="1" s="1"/>
  <c r="BG261" i="1"/>
  <c r="AZ172" i="1"/>
  <c r="BA172" i="1" s="1"/>
  <c r="Z173" i="1" l="1"/>
  <c r="AA173" i="1" s="1"/>
  <c r="AB173" i="1" s="1"/>
  <c r="S173" i="1"/>
  <c r="AD173" i="1"/>
  <c r="AI173" i="1"/>
  <c r="AO172" i="1"/>
  <c r="AP172" i="1" s="1"/>
  <c r="AQ172" i="1" s="1"/>
  <c r="BK262" i="1"/>
  <c r="BH263" i="1" s="1"/>
  <c r="BK263" i="1" s="1"/>
  <c r="AX173" i="1"/>
  <c r="BI262" i="1"/>
  <c r="BJ262" i="1" s="1"/>
  <c r="BD172" i="1"/>
  <c r="BE172" i="1" s="1"/>
  <c r="BF172" i="1" s="1"/>
  <c r="AS173" i="1"/>
  <c r="AR173" i="1" s="1"/>
  <c r="L174" i="1"/>
  <c r="U173" i="1"/>
  <c r="V173" i="1" s="1"/>
  <c r="W173" i="1" s="1"/>
  <c r="P174" i="1"/>
  <c r="Q174" i="1" s="1"/>
  <c r="R174" i="1" s="1"/>
  <c r="AC173" i="1" l="1"/>
  <c r="AE173" i="1"/>
  <c r="AF173" i="1" s="1"/>
  <c r="AG173" i="1" s="1"/>
  <c r="AH173" i="1"/>
  <c r="AJ173" i="1"/>
  <c r="AK173" i="1" s="1"/>
  <c r="AL173" i="1" s="1"/>
  <c r="AT173" i="1"/>
  <c r="AU173" i="1" s="1"/>
  <c r="AV173" i="1" s="1"/>
  <c r="O175" i="1"/>
  <c r="L175" i="1" s="1"/>
  <c r="BH264" i="1"/>
  <c r="BK264" i="1" s="1"/>
  <c r="T174" i="1"/>
  <c r="BC173" i="1"/>
  <c r="BG263" i="1"/>
  <c r="AN173" i="1"/>
  <c r="AM173" i="1" s="1"/>
  <c r="AY173" i="1"/>
  <c r="AZ173" i="1" s="1"/>
  <c r="BA173" i="1" s="1"/>
  <c r="AW173" i="1"/>
  <c r="BI263" i="1"/>
  <c r="BJ263" i="1" s="1"/>
  <c r="S174" i="1" l="1"/>
  <c r="Y174" i="1"/>
  <c r="AD174" i="1"/>
  <c r="AI174" i="1"/>
  <c r="AO173" i="1"/>
  <c r="AP173" i="1" s="1"/>
  <c r="AQ173" i="1" s="1"/>
  <c r="BG264" i="1"/>
  <c r="U174" i="1"/>
  <c r="V174" i="1" s="1"/>
  <c r="W174" i="1" s="1"/>
  <c r="P175" i="1"/>
  <c r="Q175" i="1" s="1"/>
  <c r="R175" i="1" s="1"/>
  <c r="AX174" i="1"/>
  <c r="BH265" i="1"/>
  <c r="BG265" i="1" s="1"/>
  <c r="AS174" i="1"/>
  <c r="AR174" i="1" s="1"/>
  <c r="BD173" i="1"/>
  <c r="BE173" i="1" s="1"/>
  <c r="BF173" i="1" s="1"/>
  <c r="BB173" i="1"/>
  <c r="BI264" i="1"/>
  <c r="BJ264" i="1" s="1"/>
  <c r="X174" i="1" l="1"/>
  <c r="Z174" i="1"/>
  <c r="AA174" i="1" s="1"/>
  <c r="AB174" i="1" s="1"/>
  <c r="AC174" i="1"/>
  <c r="AE174" i="1"/>
  <c r="AF174" i="1" s="1"/>
  <c r="AG174" i="1" s="1"/>
  <c r="AH174" i="1"/>
  <c r="AJ174" i="1"/>
  <c r="AK174" i="1" s="1"/>
  <c r="AL174" i="1" s="1"/>
  <c r="BK265" i="1"/>
  <c r="BH266" i="1" s="1"/>
  <c r="BK266" i="1" s="1"/>
  <c r="BC174" i="1"/>
  <c r="AT174" i="1"/>
  <c r="AU174" i="1" s="1"/>
  <c r="AV174" i="1" s="1"/>
  <c r="BI265" i="1"/>
  <c r="BJ265" i="1" s="1"/>
  <c r="AW174" i="1"/>
  <c r="O176" i="1"/>
  <c r="P176" i="1" s="1"/>
  <c r="T175" i="1"/>
  <c r="S175" i="1" s="1"/>
  <c r="AN174" i="1"/>
  <c r="AO174" i="1" s="1"/>
  <c r="AY174" i="1"/>
  <c r="AZ174" i="1" s="1"/>
  <c r="BA174" i="1" s="1"/>
  <c r="Y175" i="1" l="1"/>
  <c r="AD175" i="1"/>
  <c r="AI175" i="1"/>
  <c r="AM174" i="1"/>
  <c r="BI266" i="1"/>
  <c r="BJ266" i="1" s="1"/>
  <c r="L176" i="1"/>
  <c r="U175" i="1"/>
  <c r="V175" i="1" s="1"/>
  <c r="W175" i="1" s="1"/>
  <c r="AX175" i="1"/>
  <c r="AY175" i="1" s="1"/>
  <c r="BH267" i="1"/>
  <c r="BG267" i="1" s="1"/>
  <c r="Q176" i="1"/>
  <c r="R176" i="1" s="1"/>
  <c r="BB174" i="1"/>
  <c r="AS175" i="1"/>
  <c r="AP174" i="1"/>
  <c r="AQ174" i="1" s="1"/>
  <c r="BG266" i="1"/>
  <c r="BD174" i="1"/>
  <c r="BE174" i="1" s="1"/>
  <c r="BF174" i="1" s="1"/>
  <c r="X175" i="1" l="1"/>
  <c r="Z175" i="1"/>
  <c r="AA175" i="1" s="1"/>
  <c r="AB175" i="1" s="1"/>
  <c r="AC175" i="1"/>
  <c r="AE175" i="1"/>
  <c r="AF175" i="1" s="1"/>
  <c r="AG175" i="1" s="1"/>
  <c r="AH175" i="1"/>
  <c r="AJ175" i="1"/>
  <c r="AK175" i="1" s="1"/>
  <c r="AL175" i="1" s="1"/>
  <c r="BI267" i="1"/>
  <c r="BJ267" i="1" s="1"/>
  <c r="AW175" i="1"/>
  <c r="BK267" i="1"/>
  <c r="BH268" i="1" s="1"/>
  <c r="BC175" i="1"/>
  <c r="BD175" i="1" s="1"/>
  <c r="AT175" i="1"/>
  <c r="AU175" i="1" s="1"/>
  <c r="AV175" i="1" s="1"/>
  <c r="O177" i="1"/>
  <c r="AN175" i="1"/>
  <c r="AM175" i="1" s="1"/>
  <c r="AR175" i="1"/>
  <c r="T176" i="1"/>
  <c r="U176" i="1" s="1"/>
  <c r="AZ175" i="1"/>
  <c r="BA175" i="1" s="1"/>
  <c r="Y176" i="1" l="1"/>
  <c r="AD176" i="1"/>
  <c r="AI176" i="1"/>
  <c r="AH176" i="1" s="1"/>
  <c r="BK268" i="1"/>
  <c r="BH269" i="1" s="1"/>
  <c r="BG269" i="1" s="1"/>
  <c r="BG268" i="1"/>
  <c r="BI268" i="1"/>
  <c r="BJ268" i="1" s="1"/>
  <c r="AS176" i="1"/>
  <c r="AR176" i="1" s="1"/>
  <c r="AO175" i="1"/>
  <c r="AP175" i="1" s="1"/>
  <c r="AQ175" i="1" s="1"/>
  <c r="BB175" i="1"/>
  <c r="V176" i="1"/>
  <c r="W176" i="1" s="1"/>
  <c r="L177" i="1"/>
  <c r="AX176" i="1"/>
  <c r="AW176" i="1" s="1"/>
  <c r="S176" i="1"/>
  <c r="P177" i="1"/>
  <c r="Q177" i="1" s="1"/>
  <c r="R177" i="1" s="1"/>
  <c r="BE175" i="1"/>
  <c r="BF175" i="1" s="1"/>
  <c r="X176" i="1" l="1"/>
  <c r="Z176" i="1"/>
  <c r="AA176" i="1" s="1"/>
  <c r="AB176" i="1" s="1"/>
  <c r="AC176" i="1"/>
  <c r="AE176" i="1"/>
  <c r="AF176" i="1" s="1"/>
  <c r="AG176" i="1" s="1"/>
  <c r="AJ176" i="1"/>
  <c r="AK176" i="1" s="1"/>
  <c r="AL176" i="1" s="1"/>
  <c r="BI269" i="1"/>
  <c r="BJ269" i="1" s="1"/>
  <c r="AY176" i="1"/>
  <c r="AZ176" i="1" s="1"/>
  <c r="BA176" i="1" s="1"/>
  <c r="BK269" i="1"/>
  <c r="BH270" i="1" s="1"/>
  <c r="BK270" i="1" s="1"/>
  <c r="BC176" i="1"/>
  <c r="BD176" i="1" s="1"/>
  <c r="O178" i="1"/>
  <c r="P178" i="1" s="1"/>
  <c r="T177" i="1"/>
  <c r="AN176" i="1"/>
  <c r="AT176" i="1"/>
  <c r="AU176" i="1" s="1"/>
  <c r="AV176" i="1" s="1"/>
  <c r="Y177" i="1" l="1"/>
  <c r="AD177" i="1"/>
  <c r="AI177" i="1"/>
  <c r="AS177" i="1"/>
  <c r="AR177" i="1" s="1"/>
  <c r="BH271" i="1"/>
  <c r="BK271" i="1" s="1"/>
  <c r="L178" i="1"/>
  <c r="BB176" i="1"/>
  <c r="AX177" i="1"/>
  <c r="AW177" i="1" s="1"/>
  <c r="AO176" i="1"/>
  <c r="AP176" i="1" s="1"/>
  <c r="AQ176" i="1" s="1"/>
  <c r="BI270" i="1"/>
  <c r="BJ270" i="1" s="1"/>
  <c r="U177" i="1"/>
  <c r="V177" i="1" s="1"/>
  <c r="W177" i="1" s="1"/>
  <c r="Q178" i="1"/>
  <c r="R178" i="1" s="1"/>
  <c r="AM176" i="1"/>
  <c r="BG270" i="1"/>
  <c r="S177" i="1"/>
  <c r="BE176" i="1"/>
  <c r="BF176" i="1" s="1"/>
  <c r="Z177" i="1" l="1"/>
  <c r="AA177" i="1" s="1"/>
  <c r="AB177" i="1" s="1"/>
  <c r="X177" i="1"/>
  <c r="AC177" i="1"/>
  <c r="AE177" i="1"/>
  <c r="AF177" i="1" s="1"/>
  <c r="AG177" i="1" s="1"/>
  <c r="AD178" i="1" s="1"/>
  <c r="AE178" i="1" s="1"/>
  <c r="AH177" i="1"/>
  <c r="AJ177" i="1"/>
  <c r="AK177" i="1" s="1"/>
  <c r="AL177" i="1" s="1"/>
  <c r="BC177" i="1"/>
  <c r="BB177" i="1" s="1"/>
  <c r="AN177" i="1"/>
  <c r="BH272" i="1"/>
  <c r="BK272" i="1" s="1"/>
  <c r="T178" i="1"/>
  <c r="U178" i="1" s="1"/>
  <c r="O179" i="1"/>
  <c r="BI271" i="1"/>
  <c r="BJ271" i="1" s="1"/>
  <c r="AY177" i="1"/>
  <c r="AZ177" i="1" s="1"/>
  <c r="BA177" i="1" s="1"/>
  <c r="BG271" i="1"/>
  <c r="AT177" i="1"/>
  <c r="AU177" i="1" s="1"/>
  <c r="AV177" i="1" s="1"/>
  <c r="Y178" i="1" l="1"/>
  <c r="AC178" i="1"/>
  <c r="AF178" i="1"/>
  <c r="AG178" i="1" s="1"/>
  <c r="AI178" i="1"/>
  <c r="AS178" i="1"/>
  <c r="L179" i="1"/>
  <c r="AX178" i="1"/>
  <c r="AW178" i="1" s="1"/>
  <c r="V178" i="1"/>
  <c r="W178" i="1" s="1"/>
  <c r="P179" i="1"/>
  <c r="Q179" i="1" s="1"/>
  <c r="R179" i="1" s="1"/>
  <c r="S178" i="1"/>
  <c r="BI272" i="1"/>
  <c r="BJ272" i="1" s="1"/>
  <c r="AO177" i="1"/>
  <c r="AP177" i="1" s="1"/>
  <c r="AQ177" i="1" s="1"/>
  <c r="BH273" i="1"/>
  <c r="BG273" i="1" s="1"/>
  <c r="BG272" i="1"/>
  <c r="AM177" i="1"/>
  <c r="BD177" i="1"/>
  <c r="BE177" i="1" s="1"/>
  <c r="BF177" i="1" s="1"/>
  <c r="X178" i="1" l="1"/>
  <c r="Z178" i="1"/>
  <c r="AA178" i="1" s="1"/>
  <c r="AB178" i="1" s="1"/>
  <c r="AH178" i="1"/>
  <c r="AJ178" i="1"/>
  <c r="AK178" i="1" s="1"/>
  <c r="AL178" i="1" s="1"/>
  <c r="BI273" i="1"/>
  <c r="BJ273" i="1" s="1"/>
  <c r="BK273" i="1"/>
  <c r="BH274" i="1" s="1"/>
  <c r="BK274" i="1" s="1"/>
  <c r="O180" i="1"/>
  <c r="L180" i="1" s="1"/>
  <c r="BC178" i="1"/>
  <c r="BB178" i="1" s="1"/>
  <c r="AN178" i="1"/>
  <c r="AT178" i="1"/>
  <c r="AU178" i="1" s="1"/>
  <c r="AV178" i="1" s="1"/>
  <c r="AR178" i="1"/>
  <c r="T179" i="1"/>
  <c r="AD179" i="1" s="1"/>
  <c r="AC179" i="1" s="1"/>
  <c r="AY178" i="1"/>
  <c r="AZ178" i="1" s="1"/>
  <c r="BA178" i="1" s="1"/>
  <c r="Y179" i="1" l="1"/>
  <c r="AE179" i="1"/>
  <c r="AF179" i="1" s="1"/>
  <c r="AG179" i="1" s="1"/>
  <c r="AI179" i="1"/>
  <c r="AS179" i="1"/>
  <c r="AR179" i="1" s="1"/>
  <c r="AX179" i="1"/>
  <c r="AW179" i="1" s="1"/>
  <c r="U179" i="1"/>
  <c r="V179" i="1" s="1"/>
  <c r="W179" i="1" s="1"/>
  <c r="BI274" i="1"/>
  <c r="BJ274" i="1" s="1"/>
  <c r="AO178" i="1"/>
  <c r="AP178" i="1" s="1"/>
  <c r="AQ178" i="1" s="1"/>
  <c r="P180" i="1"/>
  <c r="Q180" i="1" s="1"/>
  <c r="R180" i="1" s="1"/>
  <c r="BH275" i="1"/>
  <c r="BK275" i="1" s="1"/>
  <c r="S179" i="1"/>
  <c r="BG274" i="1"/>
  <c r="AM178" i="1"/>
  <c r="BD178" i="1"/>
  <c r="BE178" i="1" s="1"/>
  <c r="BF178" i="1" s="1"/>
  <c r="X179" i="1" l="1"/>
  <c r="Z179" i="1"/>
  <c r="AA179" i="1" s="1"/>
  <c r="AB179" i="1" s="1"/>
  <c r="AH179" i="1"/>
  <c r="AJ179" i="1"/>
  <c r="AK179" i="1" s="1"/>
  <c r="AL179" i="1" s="1"/>
  <c r="T180" i="1"/>
  <c r="AN179" i="1"/>
  <c r="BH276" i="1"/>
  <c r="BK276" i="1" s="1"/>
  <c r="BC179" i="1"/>
  <c r="BI275" i="1"/>
  <c r="BJ275" i="1" s="1"/>
  <c r="O181" i="1"/>
  <c r="L181" i="1" s="1"/>
  <c r="BG275" i="1"/>
  <c r="AY179" i="1"/>
  <c r="AZ179" i="1" s="1"/>
  <c r="BA179" i="1" s="1"/>
  <c r="AT179" i="1"/>
  <c r="AU179" i="1" s="1"/>
  <c r="AV179" i="1" s="1"/>
  <c r="Y180" i="1" l="1"/>
  <c r="S180" i="1"/>
  <c r="AD180" i="1"/>
  <c r="AI180" i="1" s="1"/>
  <c r="AX180" i="1"/>
  <c r="AY180" i="1" s="1"/>
  <c r="AO179" i="1"/>
  <c r="AP179" i="1" s="1"/>
  <c r="AQ179" i="1" s="1"/>
  <c r="AS180" i="1"/>
  <c r="AR180" i="1" s="1"/>
  <c r="BD179" i="1"/>
  <c r="BE179" i="1" s="1"/>
  <c r="BF179" i="1" s="1"/>
  <c r="BI276" i="1"/>
  <c r="BJ276" i="1" s="1"/>
  <c r="AM179" i="1"/>
  <c r="BH277" i="1"/>
  <c r="BK277" i="1" s="1"/>
  <c r="P181" i="1"/>
  <c r="Q181" i="1" s="1"/>
  <c r="R181" i="1" s="1"/>
  <c r="BB179" i="1"/>
  <c r="BG276" i="1"/>
  <c r="U180" i="1"/>
  <c r="V180" i="1" s="1"/>
  <c r="W180" i="1" s="1"/>
  <c r="X180" i="1" l="1"/>
  <c r="Z180" i="1"/>
  <c r="AA180" i="1" s="1"/>
  <c r="AB180" i="1" s="1"/>
  <c r="AC180" i="1"/>
  <c r="AE180" i="1"/>
  <c r="AF180" i="1" s="1"/>
  <c r="AG180" i="1" s="1"/>
  <c r="AJ180" i="1"/>
  <c r="AK180" i="1" s="1"/>
  <c r="AL180" i="1" s="1"/>
  <c r="AH180" i="1"/>
  <c r="BI277" i="1"/>
  <c r="BJ277" i="1" s="1"/>
  <c r="AT180" i="1"/>
  <c r="AU180" i="1" s="1"/>
  <c r="AV180" i="1" s="1"/>
  <c r="BC180" i="1"/>
  <c r="AN180" i="1"/>
  <c r="T181" i="1"/>
  <c r="BH278" i="1"/>
  <c r="BK278" i="1" s="1"/>
  <c r="BG277" i="1"/>
  <c r="AW180" i="1"/>
  <c r="O182" i="1"/>
  <c r="L182" i="1" s="1"/>
  <c r="AZ180" i="1"/>
  <c r="BA180" i="1" s="1"/>
  <c r="Y181" i="1" l="1"/>
  <c r="X181" i="1" s="1"/>
  <c r="AD181" i="1"/>
  <c r="AI181" i="1" s="1"/>
  <c r="AJ181" i="1" s="1"/>
  <c r="AK181" i="1" s="1"/>
  <c r="AL181" i="1" s="1"/>
  <c r="BI278" i="1"/>
  <c r="BJ278" i="1" s="1"/>
  <c r="BG278" i="1"/>
  <c r="AX181" i="1"/>
  <c r="BH279" i="1"/>
  <c r="BK279" i="1" s="1"/>
  <c r="BD180" i="1"/>
  <c r="BE180" i="1" s="1"/>
  <c r="BF180" i="1" s="1"/>
  <c r="P182" i="1"/>
  <c r="Q182" i="1" s="1"/>
  <c r="R182" i="1" s="1"/>
  <c r="U181" i="1"/>
  <c r="V181" i="1" s="1"/>
  <c r="W181" i="1" s="1"/>
  <c r="AO180" i="1"/>
  <c r="AP180" i="1" s="1"/>
  <c r="AQ180" i="1" s="1"/>
  <c r="BB180" i="1"/>
  <c r="AS181" i="1"/>
  <c r="AR181" i="1" s="1"/>
  <c r="S181" i="1"/>
  <c r="AM180" i="1"/>
  <c r="Z181" i="1" l="1"/>
  <c r="AA181" i="1" s="1"/>
  <c r="AB181" i="1" s="1"/>
  <c r="AH181" i="1"/>
  <c r="AC181" i="1"/>
  <c r="AE181" i="1"/>
  <c r="AF181" i="1" s="1"/>
  <c r="AG181" i="1" s="1"/>
  <c r="BG279" i="1"/>
  <c r="AN181" i="1"/>
  <c r="AM181" i="1" s="1"/>
  <c r="BH280" i="1"/>
  <c r="BK280" i="1" s="1"/>
  <c r="T182" i="1"/>
  <c r="BC181" i="1"/>
  <c r="BB181" i="1" s="1"/>
  <c r="O183" i="1"/>
  <c r="P183" i="1" s="1"/>
  <c r="AY181" i="1"/>
  <c r="AZ181" i="1" s="1"/>
  <c r="BA181" i="1" s="1"/>
  <c r="AW181" i="1"/>
  <c r="AT181" i="1"/>
  <c r="AU181" i="1" s="1"/>
  <c r="AV181" i="1" s="1"/>
  <c r="BI279" i="1"/>
  <c r="BJ279" i="1" s="1"/>
  <c r="Y182" i="1" l="1"/>
  <c r="AD182" i="1"/>
  <c r="S182" i="1"/>
  <c r="AI182" i="1"/>
  <c r="L183" i="1"/>
  <c r="U182" i="1"/>
  <c r="V182" i="1" s="1"/>
  <c r="W182" i="1" s="1"/>
  <c r="BG280" i="1"/>
  <c r="AS182" i="1"/>
  <c r="AT182" i="1" s="1"/>
  <c r="BH281" i="1"/>
  <c r="BK281" i="1" s="1"/>
  <c r="AX182" i="1"/>
  <c r="AW182" i="1" s="1"/>
  <c r="Q183" i="1"/>
  <c r="R183" i="1" s="1"/>
  <c r="BD181" i="1"/>
  <c r="BE181" i="1" s="1"/>
  <c r="BF181" i="1" s="1"/>
  <c r="BI280" i="1"/>
  <c r="BJ280" i="1" s="1"/>
  <c r="AO181" i="1"/>
  <c r="AP181" i="1" s="1"/>
  <c r="AQ181" i="1" s="1"/>
  <c r="X182" i="1" l="1"/>
  <c r="Z182" i="1"/>
  <c r="AA182" i="1" s="1"/>
  <c r="AB182" i="1" s="1"/>
  <c r="AC182" i="1"/>
  <c r="AE182" i="1"/>
  <c r="AF182" i="1" s="1"/>
  <c r="AG182" i="1" s="1"/>
  <c r="AD183" i="1" s="1"/>
  <c r="AC183" i="1" s="1"/>
  <c r="AH182" i="1"/>
  <c r="AJ182" i="1"/>
  <c r="AK182" i="1" s="1"/>
  <c r="AL182" i="1" s="1"/>
  <c r="BI281" i="1"/>
  <c r="BJ281" i="1" s="1"/>
  <c r="AY182" i="1"/>
  <c r="AZ182" i="1" s="1"/>
  <c r="BA182" i="1" s="1"/>
  <c r="BC182" i="1"/>
  <c r="BB182" i="1" s="1"/>
  <c r="AN182" i="1"/>
  <c r="AO182" i="1" s="1"/>
  <c r="BH282" i="1"/>
  <c r="BG282" i="1" s="1"/>
  <c r="T183" i="1"/>
  <c r="BG281" i="1"/>
  <c r="AU182" i="1"/>
  <c r="AV182" i="1" s="1"/>
  <c r="AR182" i="1"/>
  <c r="O184" i="1"/>
  <c r="P184" i="1" s="1"/>
  <c r="Y183" i="1" l="1"/>
  <c r="AE183" i="1"/>
  <c r="AF183" i="1" s="1"/>
  <c r="AG183" i="1" s="1"/>
  <c r="AI183" i="1"/>
  <c r="AH183" i="1" s="1"/>
  <c r="AM182" i="1"/>
  <c r="L184" i="1"/>
  <c r="AS183" i="1"/>
  <c r="AR183" i="1" s="1"/>
  <c r="U183" i="1"/>
  <c r="V183" i="1" s="1"/>
  <c r="W183" i="1" s="1"/>
  <c r="BI282" i="1"/>
  <c r="BJ282" i="1" s="1"/>
  <c r="AX183" i="1"/>
  <c r="AY183" i="1" s="1"/>
  <c r="S183" i="1"/>
  <c r="Q184" i="1"/>
  <c r="R184" i="1" s="1"/>
  <c r="BK282" i="1"/>
  <c r="AP182" i="1"/>
  <c r="AQ182" i="1" s="1"/>
  <c r="BD182" i="1"/>
  <c r="BE182" i="1" s="1"/>
  <c r="BF182" i="1" s="1"/>
  <c r="X183" i="1" l="1"/>
  <c r="Z183" i="1"/>
  <c r="AA183" i="1" s="1"/>
  <c r="AB183" i="1" s="1"/>
  <c r="AJ183" i="1"/>
  <c r="AK183" i="1" s="1"/>
  <c r="AL183" i="1" s="1"/>
  <c r="AT183" i="1"/>
  <c r="AU183" i="1" s="1"/>
  <c r="AV183" i="1" s="1"/>
  <c r="BH283" i="1"/>
  <c r="BI283" i="1" s="1"/>
  <c r="O185" i="1"/>
  <c r="P185" i="1" s="1"/>
  <c r="AW183" i="1"/>
  <c r="AN183" i="1"/>
  <c r="BC183" i="1"/>
  <c r="AZ183" i="1"/>
  <c r="BA183" i="1" s="1"/>
  <c r="T184" i="1"/>
  <c r="AD184" i="1" s="1"/>
  <c r="AC184" i="1" s="1"/>
  <c r="Y184" i="1" l="1"/>
  <c r="AE184" i="1"/>
  <c r="AF184" i="1" s="1"/>
  <c r="AG184" i="1" s="1"/>
  <c r="S184" i="1"/>
  <c r="AI184" i="1"/>
  <c r="U184" i="1"/>
  <c r="V184" i="1" s="1"/>
  <c r="W184" i="1" s="1"/>
  <c r="L185" i="1"/>
  <c r="AX184" i="1"/>
  <c r="AW184" i="1" s="1"/>
  <c r="AS184" i="1"/>
  <c r="AT184" i="1" s="1"/>
  <c r="AO183" i="1"/>
  <c r="AP183" i="1" s="1"/>
  <c r="AQ183" i="1" s="1"/>
  <c r="BJ283" i="1"/>
  <c r="BD183" i="1"/>
  <c r="BE183" i="1" s="1"/>
  <c r="BF183" i="1" s="1"/>
  <c r="BB183" i="1"/>
  <c r="AM183" i="1"/>
  <c r="BK283" i="1"/>
  <c r="Q185" i="1"/>
  <c r="R185" i="1" s="1"/>
  <c r="BG283" i="1"/>
  <c r="X184" i="1" l="1"/>
  <c r="Z184" i="1"/>
  <c r="AA184" i="1" s="1"/>
  <c r="AB184" i="1" s="1"/>
  <c r="AH184" i="1"/>
  <c r="AJ184" i="1"/>
  <c r="AK184" i="1" s="1"/>
  <c r="AL184" i="1" s="1"/>
  <c r="AR184" i="1"/>
  <c r="AY184" i="1"/>
  <c r="AZ184" i="1" s="1"/>
  <c r="BA184" i="1" s="1"/>
  <c r="BC184" i="1"/>
  <c r="O186" i="1"/>
  <c r="P186" i="1" s="1"/>
  <c r="T185" i="1"/>
  <c r="AU184" i="1"/>
  <c r="AV184" i="1" s="1"/>
  <c r="BH284" i="1"/>
  <c r="BG284" i="1" s="1"/>
  <c r="AN184" i="1"/>
  <c r="AM184" i="1" s="1"/>
  <c r="Y185" i="1" l="1"/>
  <c r="S185" i="1"/>
  <c r="AD185" i="1"/>
  <c r="AI185" i="1" s="1"/>
  <c r="U185" i="1"/>
  <c r="V185" i="1" s="1"/>
  <c r="W185" i="1" s="1"/>
  <c r="L186" i="1"/>
  <c r="AX185" i="1"/>
  <c r="AO184" i="1"/>
  <c r="AP184" i="1" s="1"/>
  <c r="AQ184" i="1" s="1"/>
  <c r="BI284" i="1"/>
  <c r="BJ284" i="1" s="1"/>
  <c r="BD184" i="1"/>
  <c r="BE184" i="1" s="1"/>
  <c r="BF184" i="1" s="1"/>
  <c r="BB184" i="1"/>
  <c r="BK284" i="1"/>
  <c r="AS185" i="1"/>
  <c r="AT185" i="1" s="1"/>
  <c r="Q186" i="1"/>
  <c r="R186" i="1" s="1"/>
  <c r="X185" i="1" l="1"/>
  <c r="Z185" i="1"/>
  <c r="AA185" i="1" s="1"/>
  <c r="AB185" i="1" s="1"/>
  <c r="AJ185" i="1"/>
  <c r="AK185" i="1" s="1"/>
  <c r="AL185" i="1" s="1"/>
  <c r="AH185" i="1"/>
  <c r="AC185" i="1"/>
  <c r="AE185" i="1"/>
  <c r="AF185" i="1" s="1"/>
  <c r="AG185" i="1" s="1"/>
  <c r="AR185" i="1"/>
  <c r="BC185" i="1"/>
  <c r="BB185" i="1" s="1"/>
  <c r="AY185" i="1"/>
  <c r="AZ185" i="1" s="1"/>
  <c r="BA185" i="1" s="1"/>
  <c r="BH285" i="1"/>
  <c r="BG285" i="1" s="1"/>
  <c r="O187" i="1"/>
  <c r="AN185" i="1"/>
  <c r="AM185" i="1" s="1"/>
  <c r="AW185" i="1"/>
  <c r="T186" i="1"/>
  <c r="AU185" i="1"/>
  <c r="AV185" i="1" s="1"/>
  <c r="Y186" i="1" l="1"/>
  <c r="X186" i="1" s="1"/>
  <c r="AD186" i="1"/>
  <c r="AI186" i="1" s="1"/>
  <c r="AO185" i="1"/>
  <c r="AP185" i="1" s="1"/>
  <c r="AQ185" i="1" s="1"/>
  <c r="AX186" i="1"/>
  <c r="AW186" i="1" s="1"/>
  <c r="AS186" i="1"/>
  <c r="AR186" i="1" s="1"/>
  <c r="P187" i="1"/>
  <c r="Q187" i="1" s="1"/>
  <c r="R187" i="1" s="1"/>
  <c r="BI285" i="1"/>
  <c r="BJ285" i="1" s="1"/>
  <c r="S186" i="1"/>
  <c r="L187" i="1"/>
  <c r="U186" i="1"/>
  <c r="V186" i="1" s="1"/>
  <c r="W186" i="1" s="1"/>
  <c r="BK285" i="1"/>
  <c r="BD185" i="1"/>
  <c r="BE185" i="1" s="1"/>
  <c r="BF185" i="1" s="1"/>
  <c r="Z186" i="1" l="1"/>
  <c r="AA186" i="1" s="1"/>
  <c r="AB186" i="1" s="1"/>
  <c r="AH186" i="1"/>
  <c r="AJ186" i="1"/>
  <c r="AK186" i="1" s="1"/>
  <c r="AL186" i="1" s="1"/>
  <c r="AC186" i="1"/>
  <c r="AE186" i="1"/>
  <c r="AF186" i="1" s="1"/>
  <c r="AG186" i="1" s="1"/>
  <c r="O188" i="1"/>
  <c r="P188" i="1" s="1"/>
  <c r="BC186" i="1"/>
  <c r="BB186" i="1" s="1"/>
  <c r="T187" i="1"/>
  <c r="BH286" i="1"/>
  <c r="BK286" i="1" s="1"/>
  <c r="AT186" i="1"/>
  <c r="AU186" i="1" s="1"/>
  <c r="AV186" i="1" s="1"/>
  <c r="AN186" i="1"/>
  <c r="AY186" i="1"/>
  <c r="AZ186" i="1" s="1"/>
  <c r="BA186" i="1" s="1"/>
  <c r="Y187" i="1" l="1"/>
  <c r="AD187" i="1"/>
  <c r="AC187" i="1" s="1"/>
  <c r="S187" i="1"/>
  <c r="AI187" i="1"/>
  <c r="BI286" i="1"/>
  <c r="BJ286" i="1" s="1"/>
  <c r="BH287" i="1"/>
  <c r="BK287" i="1" s="1"/>
  <c r="AX187" i="1"/>
  <c r="AY187" i="1" s="1"/>
  <c r="AO186" i="1"/>
  <c r="AP186" i="1" s="1"/>
  <c r="AQ186" i="1" s="1"/>
  <c r="BG286" i="1"/>
  <c r="U187" i="1"/>
  <c r="V187" i="1" s="1"/>
  <c r="W187" i="1" s="1"/>
  <c r="L188" i="1"/>
  <c r="AM186" i="1"/>
  <c r="AS187" i="1"/>
  <c r="Q188" i="1"/>
  <c r="R188" i="1" s="1"/>
  <c r="BD186" i="1"/>
  <c r="BE186" i="1" s="1"/>
  <c r="BF186" i="1" s="1"/>
  <c r="X187" i="1" l="1"/>
  <c r="Z187" i="1"/>
  <c r="AA187" i="1" s="1"/>
  <c r="AB187" i="1" s="1"/>
  <c r="AE187" i="1"/>
  <c r="AF187" i="1" s="1"/>
  <c r="AG187" i="1" s="1"/>
  <c r="AH187" i="1"/>
  <c r="AJ187" i="1"/>
  <c r="AK187" i="1" s="1"/>
  <c r="AL187" i="1" s="1"/>
  <c r="AW187" i="1"/>
  <c r="BG287" i="1"/>
  <c r="BI287" i="1"/>
  <c r="BJ287" i="1" s="1"/>
  <c r="BH288" i="1"/>
  <c r="BK288" i="1" s="1"/>
  <c r="BC187" i="1"/>
  <c r="BD187" i="1" s="1"/>
  <c r="T188" i="1"/>
  <c r="AT187" i="1"/>
  <c r="AU187" i="1" s="1"/>
  <c r="AV187" i="1" s="1"/>
  <c r="AR187" i="1"/>
  <c r="AZ187" i="1"/>
  <c r="BA187" i="1" s="1"/>
  <c r="O189" i="1"/>
  <c r="P189" i="1" s="1"/>
  <c r="AN187" i="1"/>
  <c r="Y188" i="1" l="1"/>
  <c r="AD188" i="1"/>
  <c r="AC188" i="1" s="1"/>
  <c r="AI188" i="1"/>
  <c r="BB187" i="1"/>
  <c r="BG288" i="1"/>
  <c r="AS188" i="1"/>
  <c r="AX188" i="1"/>
  <c r="AW188" i="1" s="1"/>
  <c r="U188" i="1"/>
  <c r="V188" i="1" s="1"/>
  <c r="W188" i="1" s="1"/>
  <c r="BH289" i="1"/>
  <c r="BK289" i="1" s="1"/>
  <c r="AO187" i="1"/>
  <c r="AP187" i="1" s="1"/>
  <c r="AQ187" i="1" s="1"/>
  <c r="Q189" i="1"/>
  <c r="R189" i="1" s="1"/>
  <c r="S188" i="1"/>
  <c r="AM187" i="1"/>
  <c r="L189" i="1"/>
  <c r="BE187" i="1"/>
  <c r="BF187" i="1" s="1"/>
  <c r="BI288" i="1"/>
  <c r="BJ288" i="1" s="1"/>
  <c r="X188" i="1" l="1"/>
  <c r="Z188" i="1"/>
  <c r="AA188" i="1" s="1"/>
  <c r="AB188" i="1" s="1"/>
  <c r="AE188" i="1"/>
  <c r="AF188" i="1" s="1"/>
  <c r="AG188" i="1" s="1"/>
  <c r="AH188" i="1"/>
  <c r="AJ188" i="1"/>
  <c r="AK188" i="1" s="1"/>
  <c r="AL188" i="1" s="1"/>
  <c r="BI289" i="1"/>
  <c r="BJ289" i="1" s="1"/>
  <c r="BH290" i="1"/>
  <c r="AN188" i="1"/>
  <c r="AM188" i="1" s="1"/>
  <c r="T189" i="1"/>
  <c r="BC188" i="1"/>
  <c r="BD188" i="1" s="1"/>
  <c r="BG289" i="1"/>
  <c r="O190" i="1"/>
  <c r="P190" i="1" s="1"/>
  <c r="AT188" i="1"/>
  <c r="AU188" i="1" s="1"/>
  <c r="AV188" i="1" s="1"/>
  <c r="AY188" i="1"/>
  <c r="AZ188" i="1" s="1"/>
  <c r="BA188" i="1" s="1"/>
  <c r="AR188" i="1"/>
  <c r="Y189" i="1" l="1"/>
  <c r="S189" i="1"/>
  <c r="AD189" i="1"/>
  <c r="AI189" i="1"/>
  <c r="AJ189" i="1" s="1"/>
  <c r="BB188" i="1"/>
  <c r="AX189" i="1"/>
  <c r="AY189" i="1" s="1"/>
  <c r="AS189" i="1"/>
  <c r="AR189" i="1" s="1"/>
  <c r="BI290" i="1"/>
  <c r="BJ290" i="1" s="1"/>
  <c r="Q190" i="1"/>
  <c r="R190" i="1" s="1"/>
  <c r="BG290" i="1"/>
  <c r="L190" i="1"/>
  <c r="BE188" i="1"/>
  <c r="BF188" i="1" s="1"/>
  <c r="U189" i="1"/>
  <c r="V189" i="1" s="1"/>
  <c r="W189" i="1" s="1"/>
  <c r="AO188" i="1"/>
  <c r="AP188" i="1" s="1"/>
  <c r="AQ188" i="1" s="1"/>
  <c r="BK290" i="1"/>
  <c r="X189" i="1" l="1"/>
  <c r="Z189" i="1"/>
  <c r="AA189" i="1" s="1"/>
  <c r="AB189" i="1" s="1"/>
  <c r="AC189" i="1"/>
  <c r="AE189" i="1"/>
  <c r="AF189" i="1" s="1"/>
  <c r="AG189" i="1" s="1"/>
  <c r="AH189" i="1"/>
  <c r="AK189" i="1"/>
  <c r="AL189" i="1" s="1"/>
  <c r="T190" i="1"/>
  <c r="AN189" i="1"/>
  <c r="AM189" i="1" s="1"/>
  <c r="BC189" i="1"/>
  <c r="BB189" i="1" s="1"/>
  <c r="BH291" i="1"/>
  <c r="O191" i="1"/>
  <c r="P191" i="1" s="1"/>
  <c r="AZ189" i="1"/>
  <c r="BA189" i="1" s="1"/>
  <c r="AW189" i="1"/>
  <c r="AT189" i="1"/>
  <c r="AU189" i="1" s="1"/>
  <c r="AV189" i="1" s="1"/>
  <c r="Y190" i="1" l="1"/>
  <c r="AD190" i="1"/>
  <c r="S190" i="1"/>
  <c r="AI190" i="1"/>
  <c r="AO189" i="1"/>
  <c r="AP189" i="1" s="1"/>
  <c r="AQ189" i="1" s="1"/>
  <c r="BD189" i="1"/>
  <c r="BE189" i="1" s="1"/>
  <c r="BF189" i="1" s="1"/>
  <c r="U190" i="1"/>
  <c r="V190" i="1" s="1"/>
  <c r="W190" i="1" s="1"/>
  <c r="AS190" i="1"/>
  <c r="AT190" i="1" s="1"/>
  <c r="Q191" i="1"/>
  <c r="R191" i="1" s="1"/>
  <c r="BI291" i="1"/>
  <c r="BJ291" i="1" s="1"/>
  <c r="AX190" i="1"/>
  <c r="AY190" i="1" s="1"/>
  <c r="L191" i="1"/>
  <c r="BG291" i="1"/>
  <c r="BK291" i="1"/>
  <c r="X190" i="1" l="1"/>
  <c r="Z190" i="1"/>
  <c r="AA190" i="1" s="1"/>
  <c r="AB190" i="1" s="1"/>
  <c r="AC190" i="1"/>
  <c r="AE190" i="1"/>
  <c r="AF190" i="1" s="1"/>
  <c r="AG190" i="1" s="1"/>
  <c r="AD191" i="1" s="1"/>
  <c r="AE191" i="1" s="1"/>
  <c r="AH190" i="1"/>
  <c r="AJ190" i="1"/>
  <c r="AK190" i="1" s="1"/>
  <c r="AL190" i="1" s="1"/>
  <c r="AW190" i="1"/>
  <c r="BC190" i="1"/>
  <c r="BB190" i="1" s="1"/>
  <c r="O192" i="1"/>
  <c r="P192" i="1" s="1"/>
  <c r="AR190" i="1"/>
  <c r="T191" i="1"/>
  <c r="AZ190" i="1"/>
  <c r="BA190" i="1" s="1"/>
  <c r="AN190" i="1"/>
  <c r="BH292" i="1"/>
  <c r="BK292" i="1" s="1"/>
  <c r="AU190" i="1"/>
  <c r="AV190" i="1" s="1"/>
  <c r="Y191" i="1" l="1"/>
  <c r="AC191" i="1"/>
  <c r="AF191" i="1"/>
  <c r="AG191" i="1" s="1"/>
  <c r="AI191" i="1"/>
  <c r="AH191" i="1" s="1"/>
  <c r="BI292" i="1"/>
  <c r="BJ292" i="1" s="1"/>
  <c r="L192" i="1"/>
  <c r="AS191" i="1"/>
  <c r="AR191" i="1" s="1"/>
  <c r="BH293" i="1"/>
  <c r="BK293" i="1" s="1"/>
  <c r="BG292" i="1"/>
  <c r="AO190" i="1"/>
  <c r="AP190" i="1" s="1"/>
  <c r="AQ190" i="1" s="1"/>
  <c r="U191" i="1"/>
  <c r="V191" i="1" s="1"/>
  <c r="W191" i="1" s="1"/>
  <c r="AM190" i="1"/>
  <c r="S191" i="1"/>
  <c r="AX191" i="1"/>
  <c r="AY191" i="1" s="1"/>
  <c r="Q192" i="1"/>
  <c r="R192" i="1" s="1"/>
  <c r="BD190" i="1"/>
  <c r="BE190" i="1" s="1"/>
  <c r="BF190" i="1" s="1"/>
  <c r="X191" i="1" l="1"/>
  <c r="Z191" i="1"/>
  <c r="AA191" i="1" s="1"/>
  <c r="AB191" i="1" s="1"/>
  <c r="AJ191" i="1"/>
  <c r="AK191" i="1" s="1"/>
  <c r="AL191" i="1" s="1"/>
  <c r="BG293" i="1"/>
  <c r="BI293" i="1"/>
  <c r="BJ293" i="1" s="1"/>
  <c r="AW191" i="1"/>
  <c r="T192" i="1"/>
  <c r="AD192" i="1" s="1"/>
  <c r="AN191" i="1"/>
  <c r="AZ191" i="1"/>
  <c r="BA191" i="1" s="1"/>
  <c r="O193" i="1"/>
  <c r="P193" i="1" s="1"/>
  <c r="BH294" i="1"/>
  <c r="BK294" i="1" s="1"/>
  <c r="BC191" i="1"/>
  <c r="BB191" i="1" s="1"/>
  <c r="AT191" i="1"/>
  <c r="AU191" i="1" s="1"/>
  <c r="AV191" i="1" s="1"/>
  <c r="Y192" i="1" l="1"/>
  <c r="AE192" i="1"/>
  <c r="AF192" i="1" s="1"/>
  <c r="AG192" i="1" s="1"/>
  <c r="AC192" i="1"/>
  <c r="S192" i="1"/>
  <c r="AI192" i="1"/>
  <c r="BG294" i="1"/>
  <c r="BD191" i="1"/>
  <c r="BE191" i="1" s="1"/>
  <c r="BF191" i="1" s="1"/>
  <c r="L193" i="1"/>
  <c r="AS192" i="1"/>
  <c r="AR192" i="1" s="1"/>
  <c r="BH295" i="1"/>
  <c r="BK295" i="1" s="1"/>
  <c r="AO191" i="1"/>
  <c r="AP191" i="1" s="1"/>
  <c r="AQ191" i="1" s="1"/>
  <c r="AM191" i="1"/>
  <c r="BI294" i="1"/>
  <c r="BJ294" i="1" s="1"/>
  <c r="Q193" i="1"/>
  <c r="R193" i="1" s="1"/>
  <c r="AX192" i="1"/>
  <c r="AW192" i="1" s="1"/>
  <c r="U192" i="1"/>
  <c r="V192" i="1" s="1"/>
  <c r="W192" i="1" s="1"/>
  <c r="X192" i="1" l="1"/>
  <c r="Z192" i="1"/>
  <c r="AA192" i="1" s="1"/>
  <c r="AB192" i="1" s="1"/>
  <c r="AH192" i="1"/>
  <c r="AJ192" i="1"/>
  <c r="AK192" i="1" s="1"/>
  <c r="AL192" i="1" s="1"/>
  <c r="AY192" i="1"/>
  <c r="AZ192" i="1" s="1"/>
  <c r="BA192" i="1" s="1"/>
  <c r="BG295" i="1"/>
  <c r="T193" i="1"/>
  <c r="AN192" i="1"/>
  <c r="AM192" i="1" s="1"/>
  <c r="BH296" i="1"/>
  <c r="BK296" i="1" s="1"/>
  <c r="O194" i="1"/>
  <c r="BC192" i="1"/>
  <c r="BB192" i="1" s="1"/>
  <c r="BI295" i="1"/>
  <c r="BJ295" i="1" s="1"/>
  <c r="AT192" i="1"/>
  <c r="AU192" i="1" s="1"/>
  <c r="AV192" i="1" s="1"/>
  <c r="Y193" i="1" l="1"/>
  <c r="S193" i="1"/>
  <c r="AD193" i="1"/>
  <c r="AI193" i="1"/>
  <c r="AS193" i="1"/>
  <c r="AR193" i="1" s="1"/>
  <c r="L194" i="1"/>
  <c r="BH297" i="1"/>
  <c r="BG297" i="1" s="1"/>
  <c r="P194" i="1"/>
  <c r="Q194" i="1" s="1"/>
  <c r="R194" i="1" s="1"/>
  <c r="BI296" i="1"/>
  <c r="BJ296" i="1" s="1"/>
  <c r="AX193" i="1"/>
  <c r="AW193" i="1" s="1"/>
  <c r="BD192" i="1"/>
  <c r="BE192" i="1" s="1"/>
  <c r="BF192" i="1" s="1"/>
  <c r="BG296" i="1"/>
  <c r="AO192" i="1"/>
  <c r="AP192" i="1" s="1"/>
  <c r="AQ192" i="1" s="1"/>
  <c r="U193" i="1"/>
  <c r="V193" i="1" s="1"/>
  <c r="W193" i="1" s="1"/>
  <c r="Z193" i="1" l="1"/>
  <c r="AA193" i="1" s="1"/>
  <c r="AB193" i="1" s="1"/>
  <c r="Y194" i="1" s="1"/>
  <c r="X194" i="1" s="1"/>
  <c r="X193" i="1"/>
  <c r="AE193" i="1"/>
  <c r="AF193" i="1" s="1"/>
  <c r="AG193" i="1" s="1"/>
  <c r="AC193" i="1"/>
  <c r="AJ193" i="1"/>
  <c r="AK193" i="1" s="1"/>
  <c r="AL193" i="1" s="1"/>
  <c r="AH193" i="1"/>
  <c r="AY193" i="1"/>
  <c r="AZ193" i="1" s="1"/>
  <c r="BA193" i="1" s="1"/>
  <c r="BK297" i="1"/>
  <c r="BH298" i="1" s="1"/>
  <c r="BK298" i="1" s="1"/>
  <c r="BI297" i="1"/>
  <c r="BJ297" i="1" s="1"/>
  <c r="AN193" i="1"/>
  <c r="AM193" i="1" s="1"/>
  <c r="T194" i="1"/>
  <c r="S194" i="1" s="1"/>
  <c r="BC193" i="1"/>
  <c r="O195" i="1"/>
  <c r="P195" i="1" s="1"/>
  <c r="AT193" i="1"/>
  <c r="AU193" i="1" s="1"/>
  <c r="AV193" i="1" s="1"/>
  <c r="Z194" i="1" l="1"/>
  <c r="AA194" i="1" s="1"/>
  <c r="AB194" i="1" s="1"/>
  <c r="AD194" i="1"/>
  <c r="AI194" i="1"/>
  <c r="AH194" i="1" s="1"/>
  <c r="BG298" i="1"/>
  <c r="U194" i="1"/>
  <c r="V194" i="1" s="1"/>
  <c r="W194" i="1" s="1"/>
  <c r="L195" i="1"/>
  <c r="BH299" i="1"/>
  <c r="BG299" i="1" s="1"/>
  <c r="AS194" i="1"/>
  <c r="AT194" i="1" s="1"/>
  <c r="AX194" i="1"/>
  <c r="Q195" i="1"/>
  <c r="R195" i="1" s="1"/>
  <c r="BD193" i="1"/>
  <c r="BE193" i="1" s="1"/>
  <c r="BF193" i="1" s="1"/>
  <c r="BI298" i="1"/>
  <c r="BJ298" i="1" s="1"/>
  <c r="BB193" i="1"/>
  <c r="AO193" i="1"/>
  <c r="AP193" i="1" s="1"/>
  <c r="AQ193" i="1" s="1"/>
  <c r="AC194" i="1" l="1"/>
  <c r="AE194" i="1"/>
  <c r="AF194" i="1" s="1"/>
  <c r="AG194" i="1" s="1"/>
  <c r="AJ194" i="1"/>
  <c r="AK194" i="1" s="1"/>
  <c r="AL194" i="1" s="1"/>
  <c r="BK299" i="1"/>
  <c r="BH300" i="1" s="1"/>
  <c r="BK300" i="1" s="1"/>
  <c r="AN194" i="1"/>
  <c r="AM194" i="1" s="1"/>
  <c r="BC194" i="1"/>
  <c r="BB194" i="1" s="1"/>
  <c r="O196" i="1"/>
  <c r="AU194" i="1"/>
  <c r="AV194" i="1" s="1"/>
  <c r="AY194" i="1"/>
  <c r="AZ194" i="1" s="1"/>
  <c r="BA194" i="1" s="1"/>
  <c r="AR194" i="1"/>
  <c r="T195" i="1"/>
  <c r="AW194" i="1"/>
  <c r="BI299" i="1"/>
  <c r="BJ299" i="1" s="1"/>
  <c r="S195" i="1" l="1"/>
  <c r="Y195" i="1"/>
  <c r="AD195" i="1"/>
  <c r="AI195" i="1"/>
  <c r="AH195" i="1" s="1"/>
  <c r="BI300" i="1"/>
  <c r="BJ300" i="1" s="1"/>
  <c r="BD194" i="1"/>
  <c r="BE194" i="1" s="1"/>
  <c r="BF194" i="1" s="1"/>
  <c r="AO194" i="1"/>
  <c r="AP194" i="1" s="1"/>
  <c r="AQ194" i="1" s="1"/>
  <c r="AX195" i="1"/>
  <c r="AW195" i="1" s="1"/>
  <c r="BH301" i="1"/>
  <c r="BK301" i="1" s="1"/>
  <c r="L196" i="1"/>
  <c r="AS195" i="1"/>
  <c r="AT195" i="1" s="1"/>
  <c r="BG300" i="1"/>
  <c r="U195" i="1"/>
  <c r="V195" i="1" s="1"/>
  <c r="W195" i="1" s="1"/>
  <c r="P196" i="1"/>
  <c r="Q196" i="1" s="1"/>
  <c r="R196" i="1" s="1"/>
  <c r="Z195" i="1" l="1"/>
  <c r="AA195" i="1" s="1"/>
  <c r="AB195" i="1" s="1"/>
  <c r="X195" i="1"/>
  <c r="AE195" i="1"/>
  <c r="AF195" i="1" s="1"/>
  <c r="AG195" i="1" s="1"/>
  <c r="AC195" i="1"/>
  <c r="AJ195" i="1"/>
  <c r="AK195" i="1" s="1"/>
  <c r="AL195" i="1" s="1"/>
  <c r="AR195" i="1"/>
  <c r="BI301" i="1"/>
  <c r="BJ301" i="1" s="1"/>
  <c r="BG301" i="1"/>
  <c r="O197" i="1"/>
  <c r="T196" i="1"/>
  <c r="BH302" i="1"/>
  <c r="BK302" i="1" s="1"/>
  <c r="BC195" i="1"/>
  <c r="BB195" i="1" s="1"/>
  <c r="AN195" i="1"/>
  <c r="AU195" i="1"/>
  <c r="AV195" i="1" s="1"/>
  <c r="AY195" i="1"/>
  <c r="AZ195" i="1" s="1"/>
  <c r="BA195" i="1" s="1"/>
  <c r="Y196" i="1" l="1"/>
  <c r="AD196" i="1"/>
  <c r="AI196" i="1"/>
  <c r="BD195" i="1"/>
  <c r="BE195" i="1" s="1"/>
  <c r="BF195" i="1" s="1"/>
  <c r="BI302" i="1"/>
  <c r="BJ302" i="1" s="1"/>
  <c r="BG302" i="1"/>
  <c r="AS196" i="1"/>
  <c r="AR196" i="1" s="1"/>
  <c r="BH303" i="1"/>
  <c r="BK303" i="1" s="1"/>
  <c r="AO195" i="1"/>
  <c r="AP195" i="1" s="1"/>
  <c r="AQ195" i="1" s="1"/>
  <c r="U196" i="1"/>
  <c r="V196" i="1" s="1"/>
  <c r="W196" i="1" s="1"/>
  <c r="L197" i="1"/>
  <c r="AX196" i="1"/>
  <c r="AM195" i="1"/>
  <c r="S196" i="1"/>
  <c r="P197" i="1"/>
  <c r="Q197" i="1" s="1"/>
  <c r="R197" i="1" s="1"/>
  <c r="X196" i="1" l="1"/>
  <c r="Z196" i="1"/>
  <c r="AA196" i="1" s="1"/>
  <c r="AB196" i="1" s="1"/>
  <c r="Y197" i="1" s="1"/>
  <c r="X197" i="1" s="1"/>
  <c r="AC196" i="1"/>
  <c r="AE196" i="1"/>
  <c r="AF196" i="1" s="1"/>
  <c r="AG196" i="1" s="1"/>
  <c r="AJ196" i="1"/>
  <c r="AK196" i="1" s="1"/>
  <c r="AL196" i="1" s="1"/>
  <c r="AH196" i="1"/>
  <c r="BG303" i="1"/>
  <c r="T197" i="1"/>
  <c r="S197" i="1" s="1"/>
  <c r="O198" i="1"/>
  <c r="AN196" i="1"/>
  <c r="AM196" i="1" s="1"/>
  <c r="BH304" i="1"/>
  <c r="BK304" i="1" s="1"/>
  <c r="AY196" i="1"/>
  <c r="AZ196" i="1" s="1"/>
  <c r="BA196" i="1" s="1"/>
  <c r="AW196" i="1"/>
  <c r="BC196" i="1"/>
  <c r="BB196" i="1" s="1"/>
  <c r="BI303" i="1"/>
  <c r="BJ303" i="1" s="1"/>
  <c r="AT196" i="1"/>
  <c r="AU196" i="1" s="1"/>
  <c r="AV196" i="1" s="1"/>
  <c r="Z197" i="1" l="1"/>
  <c r="AA197" i="1" s="1"/>
  <c r="AB197" i="1" s="1"/>
  <c r="AD197" i="1"/>
  <c r="AC197" i="1" s="1"/>
  <c r="AI197" i="1"/>
  <c r="BD196" i="1"/>
  <c r="BE196" i="1" s="1"/>
  <c r="BF196" i="1" s="1"/>
  <c r="BG304" i="1"/>
  <c r="AS197" i="1"/>
  <c r="AT197" i="1" s="1"/>
  <c r="AX197" i="1"/>
  <c r="AY197" i="1" s="1"/>
  <c r="BH305" i="1"/>
  <c r="BG305" i="1" s="1"/>
  <c r="L198" i="1"/>
  <c r="BI304" i="1"/>
  <c r="BJ304" i="1" s="1"/>
  <c r="AO196" i="1"/>
  <c r="AP196" i="1" s="1"/>
  <c r="AQ196" i="1" s="1"/>
  <c r="P198" i="1"/>
  <c r="Q198" i="1" s="1"/>
  <c r="R198" i="1" s="1"/>
  <c r="U197" i="1"/>
  <c r="V197" i="1" s="1"/>
  <c r="W197" i="1" s="1"/>
  <c r="AE197" i="1" l="1"/>
  <c r="AF197" i="1" s="1"/>
  <c r="AG197" i="1" s="1"/>
  <c r="AH197" i="1"/>
  <c r="AJ197" i="1"/>
  <c r="AK197" i="1" s="1"/>
  <c r="AL197" i="1" s="1"/>
  <c r="BI305" i="1"/>
  <c r="BJ305" i="1" s="1"/>
  <c r="BK305" i="1"/>
  <c r="BH306" i="1" s="1"/>
  <c r="BK306" i="1" s="1"/>
  <c r="AN197" i="1"/>
  <c r="AM197" i="1" s="1"/>
  <c r="T198" i="1"/>
  <c r="O199" i="1"/>
  <c r="P199" i="1" s="1"/>
  <c r="AR197" i="1"/>
  <c r="AZ197" i="1"/>
  <c r="BA197" i="1" s="1"/>
  <c r="BC197" i="1"/>
  <c r="BB197" i="1" s="1"/>
  <c r="AW197" i="1"/>
  <c r="AU197" i="1"/>
  <c r="AV197" i="1" s="1"/>
  <c r="S198" i="1" l="1"/>
  <c r="Y198" i="1"/>
  <c r="AD198" i="1"/>
  <c r="AI198" i="1"/>
  <c r="U198" i="1"/>
  <c r="V198" i="1" s="1"/>
  <c r="W198" i="1" s="1"/>
  <c r="BD197" i="1"/>
  <c r="BE197" i="1" s="1"/>
  <c r="BF197" i="1" s="1"/>
  <c r="L199" i="1"/>
  <c r="AS198" i="1"/>
  <c r="AT198" i="1" s="1"/>
  <c r="BH307" i="1"/>
  <c r="BK307" i="1" s="1"/>
  <c r="AX198" i="1"/>
  <c r="BI306" i="1"/>
  <c r="BJ306" i="1" s="1"/>
  <c r="BG306" i="1"/>
  <c r="Q199" i="1"/>
  <c r="R199" i="1" s="1"/>
  <c r="AO197" i="1"/>
  <c r="AP197" i="1" s="1"/>
  <c r="AQ197" i="1" s="1"/>
  <c r="X198" i="1" l="1"/>
  <c r="Z198" i="1"/>
  <c r="AA198" i="1" s="1"/>
  <c r="AB198" i="1" s="1"/>
  <c r="AC198" i="1"/>
  <c r="AE198" i="1"/>
  <c r="AF198" i="1" s="1"/>
  <c r="AG198" i="1" s="1"/>
  <c r="AD199" i="1" s="1"/>
  <c r="AE199" i="1" s="1"/>
  <c r="AF199" i="1" s="1"/>
  <c r="AG199" i="1" s="1"/>
  <c r="AH198" i="1"/>
  <c r="AJ198" i="1"/>
  <c r="AK198" i="1" s="1"/>
  <c r="AL198" i="1" s="1"/>
  <c r="BC198" i="1"/>
  <c r="BB198" i="1" s="1"/>
  <c r="AN198" i="1"/>
  <c r="AO198" i="1" s="1"/>
  <c r="O200" i="1"/>
  <c r="P200" i="1" s="1"/>
  <c r="T199" i="1"/>
  <c r="U199" i="1" s="1"/>
  <c r="BH308" i="1"/>
  <c r="BK308" i="1" s="1"/>
  <c r="AU198" i="1"/>
  <c r="AV198" i="1" s="1"/>
  <c r="AY198" i="1"/>
  <c r="AZ198" i="1" s="1"/>
  <c r="BA198" i="1" s="1"/>
  <c r="BI307" i="1"/>
  <c r="BJ307" i="1" s="1"/>
  <c r="AR198" i="1"/>
  <c r="AW198" i="1"/>
  <c r="BG307" i="1"/>
  <c r="Y199" i="1" l="1"/>
  <c r="AC199" i="1"/>
  <c r="AI199" i="1"/>
  <c r="AM198" i="1"/>
  <c r="L200" i="1"/>
  <c r="BG308" i="1"/>
  <c r="AX199" i="1"/>
  <c r="AY199" i="1" s="1"/>
  <c r="BH309" i="1"/>
  <c r="BK309" i="1" s="1"/>
  <c r="V199" i="1"/>
  <c r="W199" i="1" s="1"/>
  <c r="S199" i="1"/>
  <c r="AS199" i="1"/>
  <c r="AR199" i="1" s="1"/>
  <c r="BI308" i="1"/>
  <c r="BJ308" i="1" s="1"/>
  <c r="Q200" i="1"/>
  <c r="R200" i="1" s="1"/>
  <c r="AP198" i="1"/>
  <c r="AQ198" i="1" s="1"/>
  <c r="BD198" i="1"/>
  <c r="BE198" i="1" s="1"/>
  <c r="BF198" i="1" s="1"/>
  <c r="X199" i="1" l="1"/>
  <c r="Z199" i="1"/>
  <c r="AA199" i="1" s="1"/>
  <c r="AB199" i="1" s="1"/>
  <c r="AH199" i="1"/>
  <c r="AJ199" i="1"/>
  <c r="AK199" i="1" s="1"/>
  <c r="AL199" i="1" s="1"/>
  <c r="AT199" i="1"/>
  <c r="AU199" i="1" s="1"/>
  <c r="AV199" i="1" s="1"/>
  <c r="BI309" i="1"/>
  <c r="BJ309" i="1" s="1"/>
  <c r="AW199" i="1"/>
  <c r="BC199" i="1"/>
  <c r="BD199" i="1" s="1"/>
  <c r="BH310" i="1"/>
  <c r="BI310" i="1" s="1"/>
  <c r="AN199" i="1"/>
  <c r="AM199" i="1" s="1"/>
  <c r="BG309" i="1"/>
  <c r="O201" i="1"/>
  <c r="P201" i="1" s="1"/>
  <c r="AZ199" i="1"/>
  <c r="BA199" i="1" s="1"/>
  <c r="T200" i="1"/>
  <c r="AD200" i="1" s="1"/>
  <c r="AC200" i="1" s="1"/>
  <c r="Y200" i="1" l="1"/>
  <c r="AE200" i="1"/>
  <c r="AF200" i="1" s="1"/>
  <c r="AG200" i="1" s="1"/>
  <c r="AI200" i="1"/>
  <c r="AH200" i="1" s="1"/>
  <c r="L201" i="1"/>
  <c r="AO199" i="1"/>
  <c r="AP199" i="1" s="1"/>
  <c r="AQ199" i="1" s="1"/>
  <c r="AS200" i="1"/>
  <c r="AT200" i="1" s="1"/>
  <c r="BB199" i="1"/>
  <c r="BJ310" i="1"/>
  <c r="U200" i="1"/>
  <c r="V200" i="1" s="1"/>
  <c r="W200" i="1" s="1"/>
  <c r="S200" i="1"/>
  <c r="BG310" i="1"/>
  <c r="AX200" i="1"/>
  <c r="Q201" i="1"/>
  <c r="R201" i="1" s="1"/>
  <c r="BK310" i="1"/>
  <c r="BE199" i="1"/>
  <c r="BF199" i="1" s="1"/>
  <c r="Z200" i="1" l="1"/>
  <c r="AA200" i="1" s="1"/>
  <c r="AB200" i="1" s="1"/>
  <c r="X200" i="1"/>
  <c r="AJ200" i="1"/>
  <c r="AK200" i="1" s="1"/>
  <c r="AL200" i="1" s="1"/>
  <c r="BC200" i="1"/>
  <c r="T201" i="1"/>
  <c r="AY200" i="1"/>
  <c r="AZ200" i="1" s="1"/>
  <c r="BA200" i="1" s="1"/>
  <c r="O202" i="1"/>
  <c r="P202" i="1" s="1"/>
  <c r="AU200" i="1"/>
  <c r="AV200" i="1" s="1"/>
  <c r="BH311" i="1"/>
  <c r="BI311" i="1" s="1"/>
  <c r="AW200" i="1"/>
  <c r="AR200" i="1"/>
  <c r="AN200" i="1"/>
  <c r="AO200" i="1" s="1"/>
  <c r="Y201" i="1" l="1"/>
  <c r="S201" i="1"/>
  <c r="AD201" i="1"/>
  <c r="AI201" i="1"/>
  <c r="BG311" i="1"/>
  <c r="BK311" i="1"/>
  <c r="BH312" i="1" s="1"/>
  <c r="BI312" i="1" s="1"/>
  <c r="AX201" i="1"/>
  <c r="AY201" i="1" s="1"/>
  <c r="BJ311" i="1"/>
  <c r="BD200" i="1"/>
  <c r="BE200" i="1" s="1"/>
  <c r="BF200" i="1" s="1"/>
  <c r="Q202" i="1"/>
  <c r="R202" i="1" s="1"/>
  <c r="BB200" i="1"/>
  <c r="AP200" i="1"/>
  <c r="AQ200" i="1" s="1"/>
  <c r="AM200" i="1"/>
  <c r="AS201" i="1"/>
  <c r="AR201" i="1" s="1"/>
  <c r="L202" i="1"/>
  <c r="U201" i="1"/>
  <c r="V201" i="1" s="1"/>
  <c r="W201" i="1" s="1"/>
  <c r="Z201" i="1" l="1"/>
  <c r="AA201" i="1" s="1"/>
  <c r="AB201" i="1" s="1"/>
  <c r="X201" i="1"/>
  <c r="AC201" i="1"/>
  <c r="AE201" i="1"/>
  <c r="AF201" i="1" s="1"/>
  <c r="AG201" i="1" s="1"/>
  <c r="AH201" i="1"/>
  <c r="AJ201" i="1"/>
  <c r="AK201" i="1" s="1"/>
  <c r="AL201" i="1" s="1"/>
  <c r="BG312" i="1"/>
  <c r="AT201" i="1"/>
  <c r="AU201" i="1" s="1"/>
  <c r="AV201" i="1" s="1"/>
  <c r="BK312" i="1"/>
  <c r="BH313" i="1" s="1"/>
  <c r="BK313" i="1" s="1"/>
  <c r="T202" i="1"/>
  <c r="S202" i="1" s="1"/>
  <c r="BC201" i="1"/>
  <c r="BB201" i="1" s="1"/>
  <c r="AN201" i="1"/>
  <c r="AM201" i="1" s="1"/>
  <c r="O203" i="1"/>
  <c r="L203" i="1" s="1"/>
  <c r="AZ201" i="1"/>
  <c r="BA201" i="1" s="1"/>
  <c r="AW201" i="1"/>
  <c r="BJ312" i="1"/>
  <c r="Y202" i="1" l="1"/>
  <c r="AD202" i="1"/>
  <c r="AC202" i="1" s="1"/>
  <c r="AI202" i="1"/>
  <c r="AO201" i="1"/>
  <c r="AP201" i="1" s="1"/>
  <c r="AQ201" i="1" s="1"/>
  <c r="BD201" i="1"/>
  <c r="BE201" i="1" s="1"/>
  <c r="BF201" i="1" s="1"/>
  <c r="U202" i="1"/>
  <c r="V202" i="1" s="1"/>
  <c r="W202" i="1" s="1"/>
  <c r="BG313" i="1"/>
  <c r="P203" i="1"/>
  <c r="Q203" i="1" s="1"/>
  <c r="R203" i="1" s="1"/>
  <c r="AX202" i="1"/>
  <c r="AW202" i="1" s="1"/>
  <c r="BH314" i="1"/>
  <c r="AS202" i="1"/>
  <c r="AR202" i="1" s="1"/>
  <c r="BI313" i="1"/>
  <c r="BJ313" i="1" s="1"/>
  <c r="Z202" i="1" l="1"/>
  <c r="AA202" i="1" s="1"/>
  <c r="AB202" i="1" s="1"/>
  <c r="X202" i="1"/>
  <c r="AE202" i="1"/>
  <c r="AF202" i="1" s="1"/>
  <c r="AG202" i="1" s="1"/>
  <c r="AH202" i="1"/>
  <c r="AJ202" i="1"/>
  <c r="AK202" i="1" s="1"/>
  <c r="AL202" i="1" s="1"/>
  <c r="AN202" i="1"/>
  <c r="AM202" i="1" s="1"/>
  <c r="AT202" i="1"/>
  <c r="AU202" i="1" s="1"/>
  <c r="AV202" i="1" s="1"/>
  <c r="BI314" i="1"/>
  <c r="BJ314" i="1" s="1"/>
  <c r="BC202" i="1"/>
  <c r="BD202" i="1" s="1"/>
  <c r="T203" i="1"/>
  <c r="BG314" i="1"/>
  <c r="O204" i="1"/>
  <c r="BK314" i="1"/>
  <c r="AY202" i="1"/>
  <c r="AZ202" i="1" s="1"/>
  <c r="BA202" i="1" s="1"/>
  <c r="Y203" i="1" l="1"/>
  <c r="AD203" i="1"/>
  <c r="AI203" i="1"/>
  <c r="AH203" i="1" s="1"/>
  <c r="BB202" i="1"/>
  <c r="AS203" i="1"/>
  <c r="AR203" i="1" s="1"/>
  <c r="AX203" i="1"/>
  <c r="AW203" i="1" s="1"/>
  <c r="BH315" i="1"/>
  <c r="BK315" i="1" s="1"/>
  <c r="L204" i="1"/>
  <c r="P204" i="1"/>
  <c r="Q204" i="1" s="1"/>
  <c r="R204" i="1" s="1"/>
  <c r="U203" i="1"/>
  <c r="V203" i="1" s="1"/>
  <c r="W203" i="1" s="1"/>
  <c r="S203" i="1"/>
  <c r="BE202" i="1"/>
  <c r="BF202" i="1" s="1"/>
  <c r="AO202" i="1"/>
  <c r="AP202" i="1" s="1"/>
  <c r="AQ202" i="1" s="1"/>
  <c r="X203" i="1" l="1"/>
  <c r="Z203" i="1"/>
  <c r="AA203" i="1" s="1"/>
  <c r="AB203" i="1" s="1"/>
  <c r="Y204" i="1" s="1"/>
  <c r="X204" i="1" s="1"/>
  <c r="AC203" i="1"/>
  <c r="AE203" i="1"/>
  <c r="AF203" i="1" s="1"/>
  <c r="AG203" i="1" s="1"/>
  <c r="AJ203" i="1"/>
  <c r="AK203" i="1" s="1"/>
  <c r="AL203" i="1" s="1"/>
  <c r="BI315" i="1"/>
  <c r="BJ315" i="1" s="1"/>
  <c r="BG315" i="1"/>
  <c r="AN203" i="1"/>
  <c r="AO203" i="1" s="1"/>
  <c r="T204" i="1"/>
  <c r="S204" i="1" s="1"/>
  <c r="O205" i="1"/>
  <c r="L205" i="1" s="1"/>
  <c r="BH316" i="1"/>
  <c r="BK316" i="1" s="1"/>
  <c r="BC203" i="1"/>
  <c r="AY203" i="1"/>
  <c r="AZ203" i="1" s="1"/>
  <c r="BA203" i="1" s="1"/>
  <c r="AT203" i="1"/>
  <c r="AU203" i="1" s="1"/>
  <c r="AV203" i="1" s="1"/>
  <c r="Z204" i="1" l="1"/>
  <c r="AA204" i="1" s="1"/>
  <c r="AB204" i="1" s="1"/>
  <c r="AD204" i="1"/>
  <c r="AI204" i="1"/>
  <c r="AS204" i="1"/>
  <c r="AR204" i="1" s="1"/>
  <c r="AX204" i="1"/>
  <c r="AW204" i="1" s="1"/>
  <c r="AP203" i="1"/>
  <c r="AQ203" i="1" s="1"/>
  <c r="BD203" i="1"/>
  <c r="BE203" i="1" s="1"/>
  <c r="BF203" i="1" s="1"/>
  <c r="BI316" i="1"/>
  <c r="BJ316" i="1" s="1"/>
  <c r="P205" i="1"/>
  <c r="Q205" i="1" s="1"/>
  <c r="R205" i="1" s="1"/>
  <c r="AM203" i="1"/>
  <c r="BH317" i="1"/>
  <c r="BK317" i="1" s="1"/>
  <c r="BB203" i="1"/>
  <c r="BG316" i="1"/>
  <c r="U204" i="1"/>
  <c r="V204" i="1" s="1"/>
  <c r="W204" i="1" s="1"/>
  <c r="AC204" i="1" l="1"/>
  <c r="AE204" i="1"/>
  <c r="AF204" i="1" s="1"/>
  <c r="AG204" i="1" s="1"/>
  <c r="AH204" i="1"/>
  <c r="AJ204" i="1"/>
  <c r="AK204" i="1" s="1"/>
  <c r="AL204" i="1" s="1"/>
  <c r="BI317" i="1"/>
  <c r="BJ317" i="1" s="1"/>
  <c r="BG317" i="1"/>
  <c r="AY204" i="1"/>
  <c r="AZ204" i="1" s="1"/>
  <c r="BA204" i="1" s="1"/>
  <c r="BC204" i="1"/>
  <c r="BD204" i="1" s="1"/>
  <c r="T205" i="1"/>
  <c r="Y205" i="1" s="1"/>
  <c r="X205" i="1" s="1"/>
  <c r="O206" i="1"/>
  <c r="L206" i="1" s="1"/>
  <c r="BH318" i="1"/>
  <c r="BK318" i="1" s="1"/>
  <c r="AN204" i="1"/>
  <c r="AM204" i="1" s="1"/>
  <c r="AT204" i="1"/>
  <c r="AU204" i="1" s="1"/>
  <c r="AV204" i="1" s="1"/>
  <c r="Z205" i="1" l="1"/>
  <c r="AA205" i="1" s="1"/>
  <c r="AB205" i="1" s="1"/>
  <c r="AD205" i="1"/>
  <c r="AI205" i="1" s="1"/>
  <c r="BI318" i="1"/>
  <c r="BJ318" i="1" s="1"/>
  <c r="BG318" i="1"/>
  <c r="AX205" i="1"/>
  <c r="AY205" i="1" s="1"/>
  <c r="AS205" i="1"/>
  <c r="AT205" i="1" s="1"/>
  <c r="BH319" i="1"/>
  <c r="BG319" i="1" s="1"/>
  <c r="BE204" i="1"/>
  <c r="BF204" i="1" s="1"/>
  <c r="P206" i="1"/>
  <c r="Q206" i="1" s="1"/>
  <c r="R206" i="1" s="1"/>
  <c r="U205" i="1"/>
  <c r="V205" i="1" s="1"/>
  <c r="W205" i="1" s="1"/>
  <c r="BB204" i="1"/>
  <c r="AO204" i="1"/>
  <c r="AP204" i="1" s="1"/>
  <c r="AQ204" i="1" s="1"/>
  <c r="S205" i="1"/>
  <c r="AH205" i="1" l="1"/>
  <c r="AJ205" i="1"/>
  <c r="AK205" i="1" s="1"/>
  <c r="AL205" i="1" s="1"/>
  <c r="AC205" i="1"/>
  <c r="AE205" i="1"/>
  <c r="AF205" i="1" s="1"/>
  <c r="AG205" i="1" s="1"/>
  <c r="BK319" i="1"/>
  <c r="BH320" i="1" s="1"/>
  <c r="BI319" i="1"/>
  <c r="BJ319" i="1" s="1"/>
  <c r="O207" i="1"/>
  <c r="L207" i="1" s="1"/>
  <c r="AN205" i="1"/>
  <c r="BC205" i="1"/>
  <c r="BB205" i="1" s="1"/>
  <c r="AR205" i="1"/>
  <c r="AZ205" i="1"/>
  <c r="BA205" i="1" s="1"/>
  <c r="AW205" i="1"/>
  <c r="T206" i="1"/>
  <c r="Y206" i="1" s="1"/>
  <c r="Z206" i="1" s="1"/>
  <c r="AA206" i="1" s="1"/>
  <c r="AB206" i="1" s="1"/>
  <c r="AU205" i="1"/>
  <c r="AV205" i="1" s="1"/>
  <c r="X206" i="1" l="1"/>
  <c r="AD206" i="1"/>
  <c r="AC206" i="1" s="1"/>
  <c r="S206" i="1"/>
  <c r="AI206" i="1"/>
  <c r="BK320" i="1"/>
  <c r="BH321" i="1" s="1"/>
  <c r="BI321" i="1" s="1"/>
  <c r="P207" i="1"/>
  <c r="Q207" i="1" s="1"/>
  <c r="R207" i="1" s="1"/>
  <c r="AS206" i="1"/>
  <c r="U206" i="1"/>
  <c r="V206" i="1" s="1"/>
  <c r="W206" i="1" s="1"/>
  <c r="BD205" i="1"/>
  <c r="BE205" i="1" s="1"/>
  <c r="BF205" i="1" s="1"/>
  <c r="BI320" i="1"/>
  <c r="BJ320" i="1" s="1"/>
  <c r="AO205" i="1"/>
  <c r="AP205" i="1" s="1"/>
  <c r="AQ205" i="1" s="1"/>
  <c r="AX206" i="1"/>
  <c r="AW206" i="1" s="1"/>
  <c r="BG320" i="1"/>
  <c r="AM205" i="1"/>
  <c r="AE206" i="1" l="1"/>
  <c r="AF206" i="1" s="1"/>
  <c r="AG206" i="1" s="1"/>
  <c r="AH206" i="1"/>
  <c r="AJ206" i="1"/>
  <c r="AK206" i="1" s="1"/>
  <c r="AL206" i="1" s="1"/>
  <c r="BK321" i="1"/>
  <c r="BH322" i="1" s="1"/>
  <c r="BK322" i="1" s="1"/>
  <c r="BC206" i="1"/>
  <c r="BB206" i="1" s="1"/>
  <c r="AN206" i="1"/>
  <c r="AO206" i="1" s="1"/>
  <c r="T207" i="1"/>
  <c r="BJ321" i="1"/>
  <c r="AT206" i="1"/>
  <c r="AU206" i="1" s="1"/>
  <c r="AV206" i="1" s="1"/>
  <c r="AR206" i="1"/>
  <c r="O208" i="1"/>
  <c r="P208" i="1" s="1"/>
  <c r="AY206" i="1"/>
  <c r="AZ206" i="1" s="1"/>
  <c r="BA206" i="1" s="1"/>
  <c r="BG321" i="1"/>
  <c r="S207" i="1" l="1"/>
  <c r="Y207" i="1"/>
  <c r="AD207" i="1"/>
  <c r="AI207" i="1"/>
  <c r="AH207" i="1" s="1"/>
  <c r="AM206" i="1"/>
  <c r="BG322" i="1"/>
  <c r="U207" i="1"/>
  <c r="V207" i="1" s="1"/>
  <c r="W207" i="1" s="1"/>
  <c r="AS207" i="1"/>
  <c r="AR207" i="1" s="1"/>
  <c r="AX207" i="1"/>
  <c r="AW207" i="1" s="1"/>
  <c r="BH323" i="1"/>
  <c r="BK323" i="1" s="1"/>
  <c r="Q208" i="1"/>
  <c r="R208" i="1" s="1"/>
  <c r="BI322" i="1"/>
  <c r="BJ322" i="1" s="1"/>
  <c r="L208" i="1"/>
  <c r="AP206" i="1"/>
  <c r="AQ206" i="1" s="1"/>
  <c r="BD206" i="1"/>
  <c r="BE206" i="1" s="1"/>
  <c r="BF206" i="1" s="1"/>
  <c r="X207" i="1" l="1"/>
  <c r="Z207" i="1"/>
  <c r="AA207" i="1" s="1"/>
  <c r="AB207" i="1" s="1"/>
  <c r="AC207" i="1"/>
  <c r="AE207" i="1"/>
  <c r="AF207" i="1" s="1"/>
  <c r="AG207" i="1" s="1"/>
  <c r="AD208" i="1" s="1"/>
  <c r="AE208" i="1" s="1"/>
  <c r="AF208" i="1" s="1"/>
  <c r="AG208" i="1" s="1"/>
  <c r="AJ207" i="1"/>
  <c r="AK207" i="1" s="1"/>
  <c r="AL207" i="1" s="1"/>
  <c r="BG323" i="1"/>
  <c r="BC207" i="1"/>
  <c r="BB207" i="1" s="1"/>
  <c r="BH324" i="1"/>
  <c r="BK324" i="1" s="1"/>
  <c r="AN207" i="1"/>
  <c r="AM207" i="1" s="1"/>
  <c r="T208" i="1"/>
  <c r="S208" i="1" s="1"/>
  <c r="O209" i="1"/>
  <c r="P209" i="1" s="1"/>
  <c r="BI323" i="1"/>
  <c r="BJ323" i="1" s="1"/>
  <c r="AY207" i="1"/>
  <c r="AZ207" i="1" s="1"/>
  <c r="BA207" i="1" s="1"/>
  <c r="AT207" i="1"/>
  <c r="AU207" i="1" s="1"/>
  <c r="AV207" i="1" s="1"/>
  <c r="Y208" i="1" l="1"/>
  <c r="AC208" i="1"/>
  <c r="AI208" i="1"/>
  <c r="L209" i="1"/>
  <c r="AS208" i="1"/>
  <c r="AR208" i="1" s="1"/>
  <c r="AX208" i="1"/>
  <c r="AY208" i="1" s="1"/>
  <c r="BH325" i="1"/>
  <c r="BK325" i="1" s="1"/>
  <c r="BI324" i="1"/>
  <c r="BJ324" i="1" s="1"/>
  <c r="Q209" i="1"/>
  <c r="R209" i="1" s="1"/>
  <c r="U208" i="1"/>
  <c r="V208" i="1" s="1"/>
  <c r="W208" i="1" s="1"/>
  <c r="AO207" i="1"/>
  <c r="AP207" i="1" s="1"/>
  <c r="AQ207" i="1" s="1"/>
  <c r="BG324" i="1"/>
  <c r="BD207" i="1"/>
  <c r="BE207" i="1" s="1"/>
  <c r="BF207" i="1" s="1"/>
  <c r="X208" i="1" l="1"/>
  <c r="Z208" i="1"/>
  <c r="AA208" i="1" s="1"/>
  <c r="AB208" i="1" s="1"/>
  <c r="AH208" i="1"/>
  <c r="AJ208" i="1"/>
  <c r="AK208" i="1" s="1"/>
  <c r="AL208" i="1" s="1"/>
  <c r="BG325" i="1"/>
  <c r="AT208" i="1"/>
  <c r="AU208" i="1" s="1"/>
  <c r="AV208" i="1" s="1"/>
  <c r="BI325" i="1"/>
  <c r="BJ325" i="1" s="1"/>
  <c r="BH326" i="1"/>
  <c r="BG326" i="1" s="1"/>
  <c r="AN208" i="1"/>
  <c r="AM208" i="1" s="1"/>
  <c r="T209" i="1"/>
  <c r="AW208" i="1"/>
  <c r="O210" i="1"/>
  <c r="P210" i="1" s="1"/>
  <c r="BC208" i="1"/>
  <c r="AZ208" i="1"/>
  <c r="BA208" i="1" s="1"/>
  <c r="Y209" i="1" l="1"/>
  <c r="S209" i="1"/>
  <c r="AD209" i="1"/>
  <c r="AI209" i="1"/>
  <c r="AX209" i="1"/>
  <c r="AY209" i="1" s="1"/>
  <c r="AS209" i="1"/>
  <c r="AT209" i="1" s="1"/>
  <c r="BI326" i="1"/>
  <c r="BJ326" i="1" s="1"/>
  <c r="Q210" i="1"/>
  <c r="R210" i="1" s="1"/>
  <c r="BD208" i="1"/>
  <c r="BE208" i="1" s="1"/>
  <c r="BF208" i="1" s="1"/>
  <c r="BB208" i="1"/>
  <c r="L210" i="1"/>
  <c r="U209" i="1"/>
  <c r="V209" i="1" s="1"/>
  <c r="W209" i="1" s="1"/>
  <c r="AO208" i="1"/>
  <c r="AP208" i="1" s="1"/>
  <c r="AQ208" i="1" s="1"/>
  <c r="BK326" i="1"/>
  <c r="X209" i="1" l="1"/>
  <c r="Z209" i="1"/>
  <c r="AA209" i="1" s="1"/>
  <c r="AB209" i="1" s="1"/>
  <c r="AE209" i="1"/>
  <c r="AF209" i="1" s="1"/>
  <c r="AG209" i="1" s="1"/>
  <c r="AC209" i="1"/>
  <c r="AH209" i="1"/>
  <c r="AJ209" i="1"/>
  <c r="AK209" i="1" s="1"/>
  <c r="AL209" i="1" s="1"/>
  <c r="BC209" i="1"/>
  <c r="BB209" i="1" s="1"/>
  <c r="T210" i="1"/>
  <c r="U210" i="1" s="1"/>
  <c r="BH327" i="1"/>
  <c r="BK327" i="1" s="1"/>
  <c r="AR209" i="1"/>
  <c r="AN209" i="1"/>
  <c r="AO209" i="1" s="1"/>
  <c r="AZ209" i="1"/>
  <c r="BA209" i="1" s="1"/>
  <c r="O211" i="1"/>
  <c r="P211" i="1" s="1"/>
  <c r="AW209" i="1"/>
  <c r="AU209" i="1"/>
  <c r="AV209" i="1" s="1"/>
  <c r="Y210" i="1" l="1"/>
  <c r="AD210" i="1"/>
  <c r="AI210" i="1"/>
  <c r="AH210" i="1" s="1"/>
  <c r="S210" i="1"/>
  <c r="AM209" i="1"/>
  <c r="AS210" i="1"/>
  <c r="BH328" i="1"/>
  <c r="BK328" i="1" s="1"/>
  <c r="Q211" i="1"/>
  <c r="R211" i="1" s="1"/>
  <c r="AX210" i="1"/>
  <c r="L211" i="1"/>
  <c r="AP209" i="1"/>
  <c r="AQ209" i="1" s="1"/>
  <c r="BI327" i="1"/>
  <c r="BJ327" i="1" s="1"/>
  <c r="BG327" i="1"/>
  <c r="V210" i="1"/>
  <c r="W210" i="1" s="1"/>
  <c r="BD209" i="1"/>
  <c r="BE209" i="1" s="1"/>
  <c r="BF209" i="1" s="1"/>
  <c r="X210" i="1" l="1"/>
  <c r="Z210" i="1"/>
  <c r="AA210" i="1" s="1"/>
  <c r="AB210" i="1" s="1"/>
  <c r="AC210" i="1"/>
  <c r="AE210" i="1"/>
  <c r="AF210" i="1" s="1"/>
  <c r="AG210" i="1" s="1"/>
  <c r="AD211" i="1" s="1"/>
  <c r="AE211" i="1" s="1"/>
  <c r="AF211" i="1" s="1"/>
  <c r="AG211" i="1" s="1"/>
  <c r="AJ210" i="1"/>
  <c r="AK210" i="1" s="1"/>
  <c r="AL210" i="1" s="1"/>
  <c r="BI328" i="1"/>
  <c r="BJ328" i="1" s="1"/>
  <c r="BG328" i="1"/>
  <c r="BH329" i="1"/>
  <c r="BK329" i="1" s="1"/>
  <c r="BC210" i="1"/>
  <c r="BD210" i="1" s="1"/>
  <c r="T211" i="1"/>
  <c r="AY210" i="1"/>
  <c r="AZ210" i="1" s="1"/>
  <c r="BA210" i="1" s="1"/>
  <c r="AT210" i="1"/>
  <c r="AU210" i="1" s="1"/>
  <c r="AV210" i="1" s="1"/>
  <c r="AN210" i="1"/>
  <c r="AM210" i="1" s="1"/>
  <c r="AW210" i="1"/>
  <c r="AR210" i="1"/>
  <c r="O212" i="1"/>
  <c r="P212" i="1" s="1"/>
  <c r="Y211" i="1" l="1"/>
  <c r="AC211" i="1"/>
  <c r="U211" i="1"/>
  <c r="V211" i="1" s="1"/>
  <c r="W211" i="1" s="1"/>
  <c r="AI211" i="1"/>
  <c r="BB210" i="1"/>
  <c r="L212" i="1"/>
  <c r="AO210" i="1"/>
  <c r="AP210" i="1" s="1"/>
  <c r="AQ210" i="1" s="1"/>
  <c r="BI329" i="1"/>
  <c r="BJ329" i="1" s="1"/>
  <c r="AX211" i="1"/>
  <c r="AW211" i="1" s="1"/>
  <c r="AS211" i="1"/>
  <c r="AR211" i="1" s="1"/>
  <c r="BH330" i="1"/>
  <c r="BI330" i="1" s="1"/>
  <c r="Q212" i="1"/>
  <c r="R212" i="1" s="1"/>
  <c r="BG329" i="1"/>
  <c r="S211" i="1"/>
  <c r="BE210" i="1"/>
  <c r="BF210" i="1" s="1"/>
  <c r="Z211" i="1" l="1"/>
  <c r="AA211" i="1" s="1"/>
  <c r="AB211" i="1" s="1"/>
  <c r="X211" i="1"/>
  <c r="AH211" i="1"/>
  <c r="AJ211" i="1"/>
  <c r="AK211" i="1" s="1"/>
  <c r="AL211" i="1" s="1"/>
  <c r="T212" i="1"/>
  <c r="AN211" i="1"/>
  <c r="BJ330" i="1"/>
  <c r="BC211" i="1"/>
  <c r="BB211" i="1" s="1"/>
  <c r="BG330" i="1"/>
  <c r="O213" i="1"/>
  <c r="P213" i="1" s="1"/>
  <c r="BK330" i="1"/>
  <c r="AT211" i="1"/>
  <c r="AU211" i="1" s="1"/>
  <c r="AV211" i="1" s="1"/>
  <c r="AY211" i="1"/>
  <c r="AZ211" i="1" s="1"/>
  <c r="BA211" i="1" s="1"/>
  <c r="Y212" i="1" l="1"/>
  <c r="S212" i="1"/>
  <c r="AD212" i="1"/>
  <c r="AI212" i="1"/>
  <c r="BD211" i="1"/>
  <c r="BE211" i="1" s="1"/>
  <c r="BF211" i="1" s="1"/>
  <c r="L213" i="1"/>
  <c r="AX212" i="1"/>
  <c r="AY212" i="1" s="1"/>
  <c r="BH331" i="1"/>
  <c r="BI331" i="1" s="1"/>
  <c r="AO211" i="1"/>
  <c r="AP211" i="1" s="1"/>
  <c r="AQ211" i="1" s="1"/>
  <c r="AM211" i="1"/>
  <c r="AS212" i="1"/>
  <c r="Q213" i="1"/>
  <c r="R213" i="1" s="1"/>
  <c r="U212" i="1"/>
  <c r="V212" i="1" s="1"/>
  <c r="W212" i="1" s="1"/>
  <c r="X212" i="1" l="1"/>
  <c r="Z212" i="1"/>
  <c r="AA212" i="1" s="1"/>
  <c r="AB212" i="1" s="1"/>
  <c r="Y213" i="1" s="1"/>
  <c r="AC212" i="1"/>
  <c r="AE212" i="1"/>
  <c r="AF212" i="1" s="1"/>
  <c r="AG212" i="1" s="1"/>
  <c r="AJ212" i="1"/>
  <c r="AK212" i="1" s="1"/>
  <c r="AL212" i="1" s="1"/>
  <c r="AH212" i="1"/>
  <c r="BC212" i="1"/>
  <c r="BB212" i="1" s="1"/>
  <c r="AN212" i="1"/>
  <c r="AM212" i="1" s="1"/>
  <c r="T213" i="1"/>
  <c r="S213" i="1" s="1"/>
  <c r="AW212" i="1"/>
  <c r="BJ331" i="1"/>
  <c r="O214" i="1"/>
  <c r="L214" i="1" s="1"/>
  <c r="AT212" i="1"/>
  <c r="AU212" i="1" s="1"/>
  <c r="AV212" i="1" s="1"/>
  <c r="AR212" i="1"/>
  <c r="BG331" i="1"/>
  <c r="BK331" i="1"/>
  <c r="AZ212" i="1"/>
  <c r="BA212" i="1" s="1"/>
  <c r="X213" i="1" l="1"/>
  <c r="Z213" i="1"/>
  <c r="AA213" i="1" s="1"/>
  <c r="AB213" i="1" s="1"/>
  <c r="AD213" i="1"/>
  <c r="AI213" i="1"/>
  <c r="AX213" i="1"/>
  <c r="AS213" i="1"/>
  <c r="AT213" i="1" s="1"/>
  <c r="BD212" i="1"/>
  <c r="BE212" i="1" s="1"/>
  <c r="BF212" i="1" s="1"/>
  <c r="P214" i="1"/>
  <c r="Q214" i="1" s="1"/>
  <c r="R214" i="1" s="1"/>
  <c r="BH332" i="1"/>
  <c r="U213" i="1"/>
  <c r="V213" i="1" s="1"/>
  <c r="W213" i="1" s="1"/>
  <c r="AO212" i="1"/>
  <c r="AP212" i="1" s="1"/>
  <c r="AQ212" i="1" s="1"/>
  <c r="AC213" i="1" l="1"/>
  <c r="AE213" i="1"/>
  <c r="AF213" i="1" s="1"/>
  <c r="AG213" i="1" s="1"/>
  <c r="AH213" i="1"/>
  <c r="AJ213" i="1"/>
  <c r="AK213" i="1" s="1"/>
  <c r="AL213" i="1" s="1"/>
  <c r="O215" i="1"/>
  <c r="P215" i="1" s="1"/>
  <c r="BC213" i="1"/>
  <c r="AN213" i="1"/>
  <c r="T214" i="1"/>
  <c r="AR213" i="1"/>
  <c r="AY213" i="1"/>
  <c r="AZ213" i="1" s="1"/>
  <c r="BA213" i="1" s="1"/>
  <c r="BI332" i="1"/>
  <c r="BJ332" i="1" s="1"/>
  <c r="BG332" i="1"/>
  <c r="AW213" i="1"/>
  <c r="BK332" i="1"/>
  <c r="AU213" i="1"/>
  <c r="AV213" i="1" s="1"/>
  <c r="U214" i="1" l="1"/>
  <c r="V214" i="1" s="1"/>
  <c r="W214" i="1" s="1"/>
  <c r="Y214" i="1"/>
  <c r="AD214" i="1"/>
  <c r="AC214" i="1" s="1"/>
  <c r="AI214" i="1"/>
  <c r="AH214" i="1" s="1"/>
  <c r="AS214" i="1"/>
  <c r="AR214" i="1" s="1"/>
  <c r="AX214" i="1"/>
  <c r="AW214" i="1" s="1"/>
  <c r="L215" i="1"/>
  <c r="AO213" i="1"/>
  <c r="AP213" i="1" s="1"/>
  <c r="AQ213" i="1" s="1"/>
  <c r="BD213" i="1"/>
  <c r="BE213" i="1" s="1"/>
  <c r="BF213" i="1" s="1"/>
  <c r="Q215" i="1"/>
  <c r="R215" i="1" s="1"/>
  <c r="BH333" i="1"/>
  <c r="S214" i="1"/>
  <c r="AM213" i="1"/>
  <c r="BB213" i="1"/>
  <c r="X214" i="1" l="1"/>
  <c r="Z214" i="1"/>
  <c r="AA214" i="1" s="1"/>
  <c r="AB214" i="1" s="1"/>
  <c r="AE214" i="1"/>
  <c r="AF214" i="1" s="1"/>
  <c r="AG214" i="1" s="1"/>
  <c r="AJ214" i="1"/>
  <c r="AK214" i="1" s="1"/>
  <c r="AL214" i="1" s="1"/>
  <c r="AN214" i="1"/>
  <c r="AM214" i="1" s="1"/>
  <c r="BC214" i="1"/>
  <c r="T215" i="1"/>
  <c r="S215" i="1" s="1"/>
  <c r="O216" i="1"/>
  <c r="P216" i="1" s="1"/>
  <c r="BG333" i="1"/>
  <c r="BI333" i="1"/>
  <c r="BJ333" i="1" s="1"/>
  <c r="BK333" i="1"/>
  <c r="AY214" i="1"/>
  <c r="AZ214" i="1" s="1"/>
  <c r="BA214" i="1" s="1"/>
  <c r="AT214" i="1"/>
  <c r="AU214" i="1" s="1"/>
  <c r="AV214" i="1" s="1"/>
  <c r="Y215" i="1" l="1"/>
  <c r="AD215" i="1"/>
  <c r="AI215" i="1"/>
  <c r="L216" i="1"/>
  <c r="AO214" i="1"/>
  <c r="AP214" i="1" s="1"/>
  <c r="AQ214" i="1" s="1"/>
  <c r="AX215" i="1"/>
  <c r="AY215" i="1" s="1"/>
  <c r="AS215" i="1"/>
  <c r="AR215" i="1" s="1"/>
  <c r="U215" i="1"/>
  <c r="V215" i="1" s="1"/>
  <c r="W215" i="1" s="1"/>
  <c r="BD214" i="1"/>
  <c r="BE214" i="1" s="1"/>
  <c r="BF214" i="1" s="1"/>
  <c r="BH334" i="1"/>
  <c r="Q216" i="1"/>
  <c r="R216" i="1" s="1"/>
  <c r="BB214" i="1"/>
  <c r="X215" i="1" l="1"/>
  <c r="Z215" i="1"/>
  <c r="AA215" i="1" s="1"/>
  <c r="AB215" i="1" s="1"/>
  <c r="AC215" i="1"/>
  <c r="AE215" i="1"/>
  <c r="AF215" i="1" s="1"/>
  <c r="AG215" i="1" s="1"/>
  <c r="AH215" i="1"/>
  <c r="AJ215" i="1"/>
  <c r="AK215" i="1" s="1"/>
  <c r="AL215" i="1" s="1"/>
  <c r="AT215" i="1"/>
  <c r="AU215" i="1" s="1"/>
  <c r="AV215" i="1" s="1"/>
  <c r="BC215" i="1"/>
  <c r="BD215" i="1" s="1"/>
  <c r="AW215" i="1"/>
  <c r="T216" i="1"/>
  <c r="S216" i="1" s="1"/>
  <c r="AN215" i="1"/>
  <c r="BI334" i="1"/>
  <c r="BJ334" i="1" s="1"/>
  <c r="BG334" i="1"/>
  <c r="O217" i="1"/>
  <c r="P217" i="1" s="1"/>
  <c r="BK334" i="1"/>
  <c r="AZ215" i="1"/>
  <c r="BA215" i="1" s="1"/>
  <c r="Y216" i="1" l="1"/>
  <c r="AD216" i="1"/>
  <c r="AI216" i="1"/>
  <c r="L217" i="1"/>
  <c r="AS216" i="1"/>
  <c r="AR216" i="1" s="1"/>
  <c r="AX216" i="1"/>
  <c r="AW216" i="1" s="1"/>
  <c r="BH335" i="1"/>
  <c r="AO215" i="1"/>
  <c r="AP215" i="1" s="1"/>
  <c r="AQ215" i="1" s="1"/>
  <c r="U216" i="1"/>
  <c r="V216" i="1" s="1"/>
  <c r="W216" i="1" s="1"/>
  <c r="BB215" i="1"/>
  <c r="AM215" i="1"/>
  <c r="Q217" i="1"/>
  <c r="R217" i="1" s="1"/>
  <c r="BE215" i="1"/>
  <c r="BF215" i="1" s="1"/>
  <c r="X216" i="1" l="1"/>
  <c r="Z216" i="1"/>
  <c r="AA216" i="1" s="1"/>
  <c r="AB216" i="1" s="1"/>
  <c r="AE216" i="1"/>
  <c r="AF216" i="1" s="1"/>
  <c r="AG216" i="1" s="1"/>
  <c r="AC216" i="1"/>
  <c r="AJ216" i="1"/>
  <c r="AK216" i="1" s="1"/>
  <c r="AL216" i="1" s="1"/>
  <c r="AH216" i="1"/>
  <c r="AT216" i="1"/>
  <c r="AU216" i="1" s="1"/>
  <c r="AV216" i="1" s="1"/>
  <c r="AY216" i="1"/>
  <c r="AZ216" i="1" s="1"/>
  <c r="BA216" i="1" s="1"/>
  <c r="T217" i="1"/>
  <c r="U217" i="1" s="1"/>
  <c r="BC216" i="1"/>
  <c r="BB216" i="1" s="1"/>
  <c r="AN216" i="1"/>
  <c r="O218" i="1"/>
  <c r="L218" i="1" s="1"/>
  <c r="BI335" i="1"/>
  <c r="BJ335" i="1" s="1"/>
  <c r="BK335" i="1"/>
  <c r="BG335" i="1"/>
  <c r="Y217" i="1" l="1"/>
  <c r="AD217" i="1"/>
  <c r="AI217" i="1"/>
  <c r="S217" i="1"/>
  <c r="AS217" i="1"/>
  <c r="AT217" i="1" s="1"/>
  <c r="AX217" i="1"/>
  <c r="AW217" i="1" s="1"/>
  <c r="AO216" i="1"/>
  <c r="AP216" i="1" s="1"/>
  <c r="AQ216" i="1" s="1"/>
  <c r="BH336" i="1"/>
  <c r="BK336" i="1" s="1"/>
  <c r="P218" i="1"/>
  <c r="Q218" i="1" s="1"/>
  <c r="R218" i="1" s="1"/>
  <c r="AM216" i="1"/>
  <c r="BD216" i="1"/>
  <c r="BE216" i="1" s="1"/>
  <c r="BF216" i="1" s="1"/>
  <c r="V217" i="1"/>
  <c r="W217" i="1" s="1"/>
  <c r="X217" i="1" l="1"/>
  <c r="Z217" i="1"/>
  <c r="AA217" i="1" s="1"/>
  <c r="AB217" i="1" s="1"/>
  <c r="AC217" i="1"/>
  <c r="AE217" i="1"/>
  <c r="AF217" i="1" s="1"/>
  <c r="AG217" i="1" s="1"/>
  <c r="AJ217" i="1"/>
  <c r="AK217" i="1" s="1"/>
  <c r="AL217" i="1" s="1"/>
  <c r="AH217" i="1"/>
  <c r="BG336" i="1"/>
  <c r="BC217" i="1"/>
  <c r="BH337" i="1"/>
  <c r="BK337" i="1" s="1"/>
  <c r="AN217" i="1"/>
  <c r="AM217" i="1" s="1"/>
  <c r="O219" i="1"/>
  <c r="L219" i="1" s="1"/>
  <c r="T218" i="1"/>
  <c r="S218" i="1" s="1"/>
  <c r="AU217" i="1"/>
  <c r="AV217" i="1" s="1"/>
  <c r="AR217" i="1"/>
  <c r="BI336" i="1"/>
  <c r="BJ336" i="1" s="1"/>
  <c r="AY217" i="1"/>
  <c r="AZ217" i="1" s="1"/>
  <c r="BA217" i="1" s="1"/>
  <c r="Y218" i="1" l="1"/>
  <c r="AD218" i="1"/>
  <c r="AI218" i="1" s="1"/>
  <c r="BG337" i="1"/>
  <c r="U218" i="1"/>
  <c r="V218" i="1" s="1"/>
  <c r="W218" i="1" s="1"/>
  <c r="P219" i="1"/>
  <c r="Q219" i="1" s="1"/>
  <c r="R219" i="1" s="1"/>
  <c r="AS218" i="1"/>
  <c r="BH338" i="1"/>
  <c r="AX218" i="1"/>
  <c r="AW218" i="1" s="1"/>
  <c r="BD217" i="1"/>
  <c r="BE217" i="1" s="1"/>
  <c r="BF217" i="1" s="1"/>
  <c r="AO217" i="1"/>
  <c r="AP217" i="1" s="1"/>
  <c r="AQ217" i="1" s="1"/>
  <c r="BI337" i="1"/>
  <c r="BJ337" i="1" s="1"/>
  <c r="BB217" i="1"/>
  <c r="Z218" i="1" l="1"/>
  <c r="AA218" i="1" s="1"/>
  <c r="AB218" i="1" s="1"/>
  <c r="X218" i="1"/>
  <c r="AH218" i="1"/>
  <c r="AJ218" i="1"/>
  <c r="AK218" i="1" s="1"/>
  <c r="AL218" i="1" s="1"/>
  <c r="AC218" i="1"/>
  <c r="AE218" i="1"/>
  <c r="AF218" i="1" s="1"/>
  <c r="AG218" i="1" s="1"/>
  <c r="BC218" i="1"/>
  <c r="BD218" i="1" s="1"/>
  <c r="AN218" i="1"/>
  <c r="AR218" i="1"/>
  <c r="BI338" i="1"/>
  <c r="BJ338" i="1" s="1"/>
  <c r="O220" i="1"/>
  <c r="BG338" i="1"/>
  <c r="T219" i="1"/>
  <c r="AY218" i="1"/>
  <c r="AZ218" i="1" s="1"/>
  <c r="BA218" i="1" s="1"/>
  <c r="BK338" i="1"/>
  <c r="AT218" i="1"/>
  <c r="AU218" i="1" s="1"/>
  <c r="AV218" i="1" s="1"/>
  <c r="Y219" i="1" l="1"/>
  <c r="AD219" i="1"/>
  <c r="AI219" i="1" s="1"/>
  <c r="AS219" i="1"/>
  <c r="AR219" i="1" s="1"/>
  <c r="AX219" i="1"/>
  <c r="AW219" i="1" s="1"/>
  <c r="BH339" i="1"/>
  <c r="BG339" i="1" s="1"/>
  <c r="AO218" i="1"/>
  <c r="AP218" i="1" s="1"/>
  <c r="AQ218" i="1" s="1"/>
  <c r="BB218" i="1"/>
  <c r="U219" i="1"/>
  <c r="V219" i="1" s="1"/>
  <c r="W219" i="1" s="1"/>
  <c r="L220" i="1"/>
  <c r="AM218" i="1"/>
  <c r="S219" i="1"/>
  <c r="P220" i="1"/>
  <c r="Q220" i="1" s="1"/>
  <c r="R220" i="1" s="1"/>
  <c r="BE218" i="1"/>
  <c r="BF218" i="1" s="1"/>
  <c r="X219" i="1" l="1"/>
  <c r="Z219" i="1"/>
  <c r="AA219" i="1" s="1"/>
  <c r="AB219" i="1" s="1"/>
  <c r="AH219" i="1"/>
  <c r="AJ219" i="1"/>
  <c r="AK219" i="1" s="1"/>
  <c r="AL219" i="1" s="1"/>
  <c r="AC219" i="1"/>
  <c r="AE219" i="1"/>
  <c r="AF219" i="1" s="1"/>
  <c r="AG219" i="1" s="1"/>
  <c r="AY219" i="1"/>
  <c r="AZ219" i="1" s="1"/>
  <c r="BA219" i="1" s="1"/>
  <c r="AN219" i="1"/>
  <c r="AM219" i="1" s="1"/>
  <c r="BC219" i="1"/>
  <c r="O221" i="1"/>
  <c r="T220" i="1"/>
  <c r="BI339" i="1"/>
  <c r="BJ339" i="1" s="1"/>
  <c r="BK339" i="1"/>
  <c r="AT219" i="1"/>
  <c r="AU219" i="1" s="1"/>
  <c r="AV219" i="1" s="1"/>
  <c r="Y220" i="1" l="1"/>
  <c r="AD220" i="1"/>
  <c r="U220" i="1"/>
  <c r="V220" i="1" s="1"/>
  <c r="W220" i="1" s="1"/>
  <c r="AI220" i="1"/>
  <c r="AS220" i="1"/>
  <c r="AR220" i="1" s="1"/>
  <c r="L221" i="1"/>
  <c r="BD219" i="1"/>
  <c r="BE219" i="1" s="1"/>
  <c r="BF219" i="1" s="1"/>
  <c r="AX220" i="1"/>
  <c r="P221" i="1"/>
  <c r="Q221" i="1" s="1"/>
  <c r="R221" i="1" s="1"/>
  <c r="BB219" i="1"/>
  <c r="BH340" i="1"/>
  <c r="BG340" i="1" s="1"/>
  <c r="S220" i="1"/>
  <c r="AO219" i="1"/>
  <c r="AP219" i="1" s="1"/>
  <c r="AQ219" i="1" s="1"/>
  <c r="X220" i="1" l="1"/>
  <c r="Z220" i="1"/>
  <c r="AA220" i="1" s="1"/>
  <c r="AB220" i="1" s="1"/>
  <c r="AE220" i="1"/>
  <c r="AF220" i="1" s="1"/>
  <c r="AG220" i="1" s="1"/>
  <c r="AC220" i="1"/>
  <c r="AH220" i="1"/>
  <c r="AJ220" i="1"/>
  <c r="AK220" i="1" s="1"/>
  <c r="AL220" i="1" s="1"/>
  <c r="BK340" i="1"/>
  <c r="BH341" i="1" s="1"/>
  <c r="BK341" i="1" s="1"/>
  <c r="O222" i="1"/>
  <c r="L222" i="1" s="1"/>
  <c r="BC220" i="1"/>
  <c r="BB220" i="1" s="1"/>
  <c r="AN220" i="1"/>
  <c r="AM220" i="1" s="1"/>
  <c r="BI340" i="1"/>
  <c r="BJ340" i="1" s="1"/>
  <c r="AY220" i="1"/>
  <c r="AZ220" i="1" s="1"/>
  <c r="BA220" i="1" s="1"/>
  <c r="AT220" i="1"/>
  <c r="AU220" i="1" s="1"/>
  <c r="AV220" i="1" s="1"/>
  <c r="AW220" i="1"/>
  <c r="T221" i="1"/>
  <c r="U221" i="1" s="1"/>
  <c r="Y221" i="1" l="1"/>
  <c r="AD221" i="1"/>
  <c r="AI221" i="1"/>
  <c r="BG341" i="1"/>
  <c r="P222" i="1"/>
  <c r="Q222" i="1" s="1"/>
  <c r="R222" i="1" s="1"/>
  <c r="AX221" i="1"/>
  <c r="AW221" i="1" s="1"/>
  <c r="BH342" i="1"/>
  <c r="AS221" i="1"/>
  <c r="V221" i="1"/>
  <c r="W221" i="1" s="1"/>
  <c r="S221" i="1"/>
  <c r="BI341" i="1"/>
  <c r="BJ341" i="1" s="1"/>
  <c r="AO220" i="1"/>
  <c r="AP220" i="1" s="1"/>
  <c r="AQ220" i="1" s="1"/>
  <c r="BD220" i="1"/>
  <c r="BE220" i="1" s="1"/>
  <c r="BF220" i="1" s="1"/>
  <c r="X221" i="1" l="1"/>
  <c r="Z221" i="1"/>
  <c r="AA221" i="1" s="1"/>
  <c r="AB221" i="1" s="1"/>
  <c r="AC221" i="1"/>
  <c r="AE221" i="1"/>
  <c r="AF221" i="1" s="1"/>
  <c r="AG221" i="1" s="1"/>
  <c r="AH221" i="1"/>
  <c r="AJ221" i="1"/>
  <c r="AK221" i="1" s="1"/>
  <c r="AL221" i="1" s="1"/>
  <c r="BC221" i="1"/>
  <c r="AN221" i="1"/>
  <c r="AM221" i="1" s="1"/>
  <c r="AT221" i="1"/>
  <c r="AU221" i="1" s="1"/>
  <c r="AV221" i="1" s="1"/>
  <c r="BI342" i="1"/>
  <c r="BJ342" i="1" s="1"/>
  <c r="AR221" i="1"/>
  <c r="BG342" i="1"/>
  <c r="O223" i="1"/>
  <c r="P223" i="1" s="1"/>
  <c r="T222" i="1"/>
  <c r="S222" i="1" s="1"/>
  <c r="BK342" i="1"/>
  <c r="AY221" i="1"/>
  <c r="AZ221" i="1" s="1"/>
  <c r="BA221" i="1" s="1"/>
  <c r="Y222" i="1" l="1"/>
  <c r="AD222" i="1"/>
  <c r="AI222" i="1"/>
  <c r="AS222" i="1"/>
  <c r="AR222" i="1" s="1"/>
  <c r="AX222" i="1"/>
  <c r="AY222" i="1" s="1"/>
  <c r="AO221" i="1"/>
  <c r="AP221" i="1" s="1"/>
  <c r="AQ221" i="1" s="1"/>
  <c r="BB221" i="1"/>
  <c r="BH343" i="1"/>
  <c r="BK343" i="1" s="1"/>
  <c r="Q223" i="1"/>
  <c r="R223" i="1" s="1"/>
  <c r="U222" i="1"/>
  <c r="V222" i="1" s="1"/>
  <c r="W222" i="1" s="1"/>
  <c r="L223" i="1"/>
  <c r="BD221" i="1"/>
  <c r="BE221" i="1" s="1"/>
  <c r="BF221" i="1" s="1"/>
  <c r="Z222" i="1" l="1"/>
  <c r="AA222" i="1" s="1"/>
  <c r="AB222" i="1" s="1"/>
  <c r="X222" i="1"/>
  <c r="AC222" i="1"/>
  <c r="AE222" i="1"/>
  <c r="AF222" i="1" s="1"/>
  <c r="AG222" i="1" s="1"/>
  <c r="AH222" i="1"/>
  <c r="AJ222" i="1"/>
  <c r="AK222" i="1" s="1"/>
  <c r="AL222" i="1" s="1"/>
  <c r="AW222" i="1"/>
  <c r="BI343" i="1"/>
  <c r="BJ343" i="1" s="1"/>
  <c r="T223" i="1"/>
  <c r="S223" i="1" s="1"/>
  <c r="BH344" i="1"/>
  <c r="BK344" i="1" s="1"/>
  <c r="BC222" i="1"/>
  <c r="BB222" i="1" s="1"/>
  <c r="BG343" i="1"/>
  <c r="O224" i="1"/>
  <c r="P224" i="1" s="1"/>
  <c r="AZ222" i="1"/>
  <c r="BA222" i="1" s="1"/>
  <c r="AN222" i="1"/>
  <c r="AM222" i="1" s="1"/>
  <c r="AT222" i="1"/>
  <c r="AU222" i="1" s="1"/>
  <c r="AV222" i="1" s="1"/>
  <c r="Y223" i="1" l="1"/>
  <c r="AD223" i="1"/>
  <c r="AI223" i="1"/>
  <c r="AO222" i="1"/>
  <c r="AP222" i="1" s="1"/>
  <c r="AQ222" i="1" s="1"/>
  <c r="AS223" i="1"/>
  <c r="BH345" i="1"/>
  <c r="BG345" i="1" s="1"/>
  <c r="AX223" i="1"/>
  <c r="AW223" i="1" s="1"/>
  <c r="L224" i="1"/>
  <c r="BD222" i="1"/>
  <c r="BE222" i="1" s="1"/>
  <c r="BF222" i="1" s="1"/>
  <c r="BG344" i="1"/>
  <c r="Q224" i="1"/>
  <c r="R224" i="1" s="1"/>
  <c r="BI344" i="1"/>
  <c r="BJ344" i="1" s="1"/>
  <c r="U223" i="1"/>
  <c r="V223" i="1" s="1"/>
  <c r="W223" i="1" s="1"/>
  <c r="X223" i="1" l="1"/>
  <c r="Z223" i="1"/>
  <c r="AA223" i="1" s="1"/>
  <c r="AB223" i="1" s="1"/>
  <c r="AE223" i="1"/>
  <c r="AF223" i="1" s="1"/>
  <c r="AG223" i="1" s="1"/>
  <c r="AC223" i="1"/>
  <c r="AH223" i="1"/>
  <c r="AJ223" i="1"/>
  <c r="AK223" i="1" s="1"/>
  <c r="AL223" i="1" s="1"/>
  <c r="BK345" i="1"/>
  <c r="BH346" i="1" s="1"/>
  <c r="BK346" i="1" s="1"/>
  <c r="T224" i="1"/>
  <c r="S224" i="1" s="1"/>
  <c r="BC223" i="1"/>
  <c r="AY223" i="1"/>
  <c r="AZ223" i="1" s="1"/>
  <c r="BA223" i="1" s="1"/>
  <c r="BI345" i="1"/>
  <c r="BJ345" i="1" s="1"/>
  <c r="AR223" i="1"/>
  <c r="AN223" i="1"/>
  <c r="AM223" i="1" s="1"/>
  <c r="O225" i="1"/>
  <c r="AT223" i="1"/>
  <c r="AU223" i="1" s="1"/>
  <c r="AV223" i="1" s="1"/>
  <c r="Y224" i="1" l="1"/>
  <c r="AD224" i="1"/>
  <c r="AI224" i="1"/>
  <c r="BG346" i="1"/>
  <c r="BH347" i="1"/>
  <c r="BG347" i="1" s="1"/>
  <c r="AX224" i="1"/>
  <c r="AS224" i="1"/>
  <c r="AR224" i="1" s="1"/>
  <c r="L225" i="1"/>
  <c r="BD223" i="1"/>
  <c r="BE223" i="1" s="1"/>
  <c r="BF223" i="1" s="1"/>
  <c r="BB223" i="1"/>
  <c r="P225" i="1"/>
  <c r="Q225" i="1" s="1"/>
  <c r="R225" i="1" s="1"/>
  <c r="AO223" i="1"/>
  <c r="AP223" i="1" s="1"/>
  <c r="AQ223" i="1" s="1"/>
  <c r="BI346" i="1"/>
  <c r="BJ346" i="1" s="1"/>
  <c r="U224" i="1"/>
  <c r="V224" i="1" s="1"/>
  <c r="W224" i="1" s="1"/>
  <c r="X224" i="1" l="1"/>
  <c r="Z224" i="1"/>
  <c r="AA224" i="1" s="1"/>
  <c r="AB224" i="1" s="1"/>
  <c r="Y225" i="1" s="1"/>
  <c r="X225" i="1" s="1"/>
  <c r="AE224" i="1"/>
  <c r="AF224" i="1" s="1"/>
  <c r="AG224" i="1" s="1"/>
  <c r="AC224" i="1"/>
  <c r="AJ224" i="1"/>
  <c r="AK224" i="1" s="1"/>
  <c r="AL224" i="1" s="1"/>
  <c r="AH224" i="1"/>
  <c r="AT224" i="1"/>
  <c r="AU224" i="1" s="1"/>
  <c r="AV224" i="1" s="1"/>
  <c r="T225" i="1"/>
  <c r="S225" i="1" s="1"/>
  <c r="BC224" i="1"/>
  <c r="AN224" i="1"/>
  <c r="AM224" i="1" s="1"/>
  <c r="O226" i="1"/>
  <c r="P226" i="1" s="1"/>
  <c r="BK347" i="1"/>
  <c r="AY224" i="1"/>
  <c r="AZ224" i="1" s="1"/>
  <c r="BA224" i="1" s="1"/>
  <c r="AW224" i="1"/>
  <c r="BI347" i="1"/>
  <c r="BJ347" i="1" s="1"/>
  <c r="Z225" i="1" l="1"/>
  <c r="AA225" i="1" s="1"/>
  <c r="AB225" i="1" s="1"/>
  <c r="AD225" i="1"/>
  <c r="AC225" i="1" s="1"/>
  <c r="AI225" i="1"/>
  <c r="AX225" i="1"/>
  <c r="L226" i="1"/>
  <c r="BB224" i="1"/>
  <c r="U225" i="1"/>
  <c r="V225" i="1" s="1"/>
  <c r="W225" i="1" s="1"/>
  <c r="AS225" i="1"/>
  <c r="BH348" i="1"/>
  <c r="BK348" i="1" s="1"/>
  <c r="Q226" i="1"/>
  <c r="R226" i="1" s="1"/>
  <c r="AO224" i="1"/>
  <c r="AP224" i="1" s="1"/>
  <c r="AQ224" i="1" s="1"/>
  <c r="BD224" i="1"/>
  <c r="BE224" i="1" s="1"/>
  <c r="BF224" i="1" s="1"/>
  <c r="AE225" i="1" l="1"/>
  <c r="AF225" i="1" s="1"/>
  <c r="AG225" i="1" s="1"/>
  <c r="AH225" i="1"/>
  <c r="AJ225" i="1"/>
  <c r="AK225" i="1" s="1"/>
  <c r="AL225" i="1" s="1"/>
  <c r="BG348" i="1"/>
  <c r="AN225" i="1"/>
  <c r="AM225" i="1" s="1"/>
  <c r="BH349" i="1"/>
  <c r="BK349" i="1" s="1"/>
  <c r="BC225" i="1"/>
  <c r="AW225" i="1"/>
  <c r="O227" i="1"/>
  <c r="L227" i="1" s="1"/>
  <c r="AT225" i="1"/>
  <c r="AU225" i="1" s="1"/>
  <c r="AV225" i="1" s="1"/>
  <c r="T226" i="1"/>
  <c r="Y226" i="1" s="1"/>
  <c r="X226" i="1" s="1"/>
  <c r="AR225" i="1"/>
  <c r="BI348" i="1"/>
  <c r="BJ348" i="1" s="1"/>
  <c r="AY225" i="1"/>
  <c r="AZ225" i="1" s="1"/>
  <c r="BA225" i="1" s="1"/>
  <c r="Z226" i="1" l="1"/>
  <c r="AA226" i="1" s="1"/>
  <c r="AB226" i="1" s="1"/>
  <c r="S226" i="1"/>
  <c r="AD226" i="1"/>
  <c r="AI226" i="1"/>
  <c r="AH226" i="1" s="1"/>
  <c r="AS226" i="1"/>
  <c r="AX226" i="1"/>
  <c r="AY226" i="1" s="1"/>
  <c r="BH350" i="1"/>
  <c r="BG350" i="1" s="1"/>
  <c r="U226" i="1"/>
  <c r="V226" i="1" s="1"/>
  <c r="W226" i="1" s="1"/>
  <c r="BB225" i="1"/>
  <c r="BI349" i="1"/>
  <c r="BJ349" i="1" s="1"/>
  <c r="AO225" i="1"/>
  <c r="AP225" i="1" s="1"/>
  <c r="AQ225" i="1" s="1"/>
  <c r="BG349" i="1"/>
  <c r="P227" i="1"/>
  <c r="Q227" i="1" s="1"/>
  <c r="R227" i="1" s="1"/>
  <c r="BD225" i="1"/>
  <c r="BE225" i="1" s="1"/>
  <c r="BF225" i="1" s="1"/>
  <c r="AC226" i="1" l="1"/>
  <c r="AE226" i="1"/>
  <c r="AF226" i="1" s="1"/>
  <c r="AG226" i="1" s="1"/>
  <c r="AD227" i="1" s="1"/>
  <c r="AC227" i="1" s="1"/>
  <c r="AJ226" i="1"/>
  <c r="AK226" i="1" s="1"/>
  <c r="AL226" i="1" s="1"/>
  <c r="AW226" i="1"/>
  <c r="BK350" i="1"/>
  <c r="BH351" i="1" s="1"/>
  <c r="BK351" i="1" s="1"/>
  <c r="AN226" i="1"/>
  <c r="BC226" i="1"/>
  <c r="BD226" i="1" s="1"/>
  <c r="O228" i="1"/>
  <c r="T227" i="1"/>
  <c r="Y227" i="1" s="1"/>
  <c r="X227" i="1" s="1"/>
  <c r="BI350" i="1"/>
  <c r="BJ350" i="1" s="1"/>
  <c r="AR226" i="1"/>
  <c r="AZ226" i="1"/>
  <c r="BA226" i="1" s="1"/>
  <c r="AT226" i="1"/>
  <c r="AU226" i="1" s="1"/>
  <c r="AV226" i="1" s="1"/>
  <c r="Z227" i="1" l="1"/>
  <c r="AA227" i="1" s="1"/>
  <c r="AB227" i="1" s="1"/>
  <c r="AE227" i="1"/>
  <c r="AF227" i="1" s="1"/>
  <c r="AG227" i="1" s="1"/>
  <c r="S227" i="1"/>
  <c r="AI227" i="1"/>
  <c r="BG351" i="1"/>
  <c r="AX227" i="1"/>
  <c r="AW227" i="1" s="1"/>
  <c r="AS227" i="1"/>
  <c r="AT227" i="1" s="1"/>
  <c r="BH352" i="1"/>
  <c r="BB226" i="1"/>
  <c r="AO226" i="1"/>
  <c r="AP226" i="1" s="1"/>
  <c r="AQ226" i="1" s="1"/>
  <c r="L228" i="1"/>
  <c r="AM226" i="1"/>
  <c r="BI351" i="1"/>
  <c r="BJ351" i="1" s="1"/>
  <c r="U227" i="1"/>
  <c r="V227" i="1" s="1"/>
  <c r="W227" i="1" s="1"/>
  <c r="P228" i="1"/>
  <c r="Q228" i="1" s="1"/>
  <c r="R228" i="1" s="1"/>
  <c r="BE226" i="1"/>
  <c r="BF226" i="1" s="1"/>
  <c r="AH227" i="1" l="1"/>
  <c r="AJ227" i="1"/>
  <c r="AK227" i="1" s="1"/>
  <c r="AL227" i="1" s="1"/>
  <c r="AR227" i="1"/>
  <c r="AY227" i="1"/>
  <c r="AZ227" i="1" s="1"/>
  <c r="BA227" i="1" s="1"/>
  <c r="BC227" i="1"/>
  <c r="T228" i="1"/>
  <c r="Y228" i="1" s="1"/>
  <c r="X228" i="1" s="1"/>
  <c r="O229" i="1"/>
  <c r="L229" i="1" s="1"/>
  <c r="AN227" i="1"/>
  <c r="AM227" i="1" s="1"/>
  <c r="BI352" i="1"/>
  <c r="BJ352" i="1" s="1"/>
  <c r="AU227" i="1"/>
  <c r="AV227" i="1" s="1"/>
  <c r="BG352" i="1"/>
  <c r="BK352" i="1"/>
  <c r="Z228" i="1" l="1"/>
  <c r="AA228" i="1" s="1"/>
  <c r="AB228" i="1" s="1"/>
  <c r="S228" i="1"/>
  <c r="AD228" i="1"/>
  <c r="AI228" i="1"/>
  <c r="BH353" i="1"/>
  <c r="BK353" i="1" s="1"/>
  <c r="AS228" i="1"/>
  <c r="BD227" i="1"/>
  <c r="BE227" i="1" s="1"/>
  <c r="BF227" i="1" s="1"/>
  <c r="BB227" i="1"/>
  <c r="AX228" i="1"/>
  <c r="AW228" i="1" s="1"/>
  <c r="AO227" i="1"/>
  <c r="AP227" i="1" s="1"/>
  <c r="AQ227" i="1" s="1"/>
  <c r="P229" i="1"/>
  <c r="Q229" i="1" s="1"/>
  <c r="R229" i="1" s="1"/>
  <c r="U228" i="1"/>
  <c r="V228" i="1" s="1"/>
  <c r="W228" i="1" s="1"/>
  <c r="AC228" i="1" l="1"/>
  <c r="AE228" i="1"/>
  <c r="AF228" i="1" s="1"/>
  <c r="AG228" i="1" s="1"/>
  <c r="AH228" i="1"/>
  <c r="AJ228" i="1"/>
  <c r="AK228" i="1" s="1"/>
  <c r="AL228" i="1" s="1"/>
  <c r="AN228" i="1"/>
  <c r="AM228" i="1" s="1"/>
  <c r="T229" i="1"/>
  <c r="BH354" i="1"/>
  <c r="BK354" i="1" s="1"/>
  <c r="O230" i="1"/>
  <c r="P230" i="1" s="1"/>
  <c r="BC228" i="1"/>
  <c r="BD228" i="1" s="1"/>
  <c r="AR228" i="1"/>
  <c r="BG353" i="1"/>
  <c r="AY228" i="1"/>
  <c r="AZ228" i="1" s="1"/>
  <c r="BA228" i="1" s="1"/>
  <c r="AT228" i="1"/>
  <c r="AU228" i="1" s="1"/>
  <c r="AV228" i="1" s="1"/>
  <c r="BI353" i="1"/>
  <c r="BJ353" i="1" s="1"/>
  <c r="S229" i="1" l="1"/>
  <c r="Y229" i="1"/>
  <c r="AD229" i="1"/>
  <c r="AC229" i="1" s="1"/>
  <c r="AI229" i="1"/>
  <c r="BB228" i="1"/>
  <c r="L230" i="1"/>
  <c r="BH355" i="1"/>
  <c r="BK355" i="1" s="1"/>
  <c r="AS229" i="1"/>
  <c r="AT229" i="1" s="1"/>
  <c r="BI354" i="1"/>
  <c r="BJ354" i="1" s="1"/>
  <c r="BE228" i="1"/>
  <c r="BF228" i="1" s="1"/>
  <c r="BG354" i="1"/>
  <c r="AX229" i="1"/>
  <c r="AW229" i="1" s="1"/>
  <c r="Q230" i="1"/>
  <c r="R230" i="1" s="1"/>
  <c r="U229" i="1"/>
  <c r="V229" i="1" s="1"/>
  <c r="W229" i="1" s="1"/>
  <c r="AO228" i="1"/>
  <c r="AP228" i="1" s="1"/>
  <c r="AQ228" i="1" s="1"/>
  <c r="Z229" i="1" l="1"/>
  <c r="AA229" i="1" s="1"/>
  <c r="AB229" i="1" s="1"/>
  <c r="X229" i="1"/>
  <c r="AE229" i="1"/>
  <c r="AF229" i="1" s="1"/>
  <c r="AG229" i="1" s="1"/>
  <c r="AH229" i="1"/>
  <c r="AJ229" i="1"/>
  <c r="AK229" i="1" s="1"/>
  <c r="AL229" i="1" s="1"/>
  <c r="AR229" i="1"/>
  <c r="BC229" i="1"/>
  <c r="BB229" i="1" s="1"/>
  <c r="T230" i="1"/>
  <c r="AN229" i="1"/>
  <c r="AM229" i="1" s="1"/>
  <c r="BI355" i="1"/>
  <c r="BJ355" i="1" s="1"/>
  <c r="BH356" i="1"/>
  <c r="BI356" i="1" s="1"/>
  <c r="O231" i="1"/>
  <c r="L231" i="1" s="1"/>
  <c r="AY229" i="1"/>
  <c r="AZ229" i="1" s="1"/>
  <c r="BA229" i="1" s="1"/>
  <c r="AU229" i="1"/>
  <c r="AV229" i="1" s="1"/>
  <c r="BG355" i="1"/>
  <c r="Y230" i="1" l="1"/>
  <c r="AD230" i="1"/>
  <c r="AI230" i="1"/>
  <c r="AH230" i="1" s="1"/>
  <c r="BK356" i="1"/>
  <c r="BH357" i="1" s="1"/>
  <c r="BI357" i="1" s="1"/>
  <c r="BG356" i="1"/>
  <c r="AO229" i="1"/>
  <c r="AP229" i="1" s="1"/>
  <c r="AQ229" i="1" s="1"/>
  <c r="AX230" i="1"/>
  <c r="AW230" i="1" s="1"/>
  <c r="U230" i="1"/>
  <c r="V230" i="1" s="1"/>
  <c r="W230" i="1" s="1"/>
  <c r="AS230" i="1"/>
  <c r="AR230" i="1" s="1"/>
  <c r="S230" i="1"/>
  <c r="P231" i="1"/>
  <c r="Q231" i="1" s="1"/>
  <c r="R231" i="1" s="1"/>
  <c r="BJ356" i="1"/>
  <c r="BD229" i="1"/>
  <c r="BE229" i="1" s="1"/>
  <c r="BF229" i="1" s="1"/>
  <c r="X230" i="1" l="1"/>
  <c r="Z230" i="1"/>
  <c r="AA230" i="1" s="1"/>
  <c r="AB230" i="1" s="1"/>
  <c r="Y231" i="1" s="1"/>
  <c r="X231" i="1" s="1"/>
  <c r="AJ230" i="1"/>
  <c r="AK230" i="1" s="1"/>
  <c r="AL230" i="1" s="1"/>
  <c r="AC230" i="1"/>
  <c r="AE230" i="1"/>
  <c r="AF230" i="1" s="1"/>
  <c r="AG230" i="1" s="1"/>
  <c r="AT230" i="1"/>
  <c r="AU230" i="1" s="1"/>
  <c r="AV230" i="1" s="1"/>
  <c r="O232" i="1"/>
  <c r="BC230" i="1"/>
  <c r="BB230" i="1" s="1"/>
  <c r="T231" i="1"/>
  <c r="AN230" i="1"/>
  <c r="AM230" i="1" s="1"/>
  <c r="BJ357" i="1"/>
  <c r="BG357" i="1"/>
  <c r="BK357" i="1"/>
  <c r="AY230" i="1"/>
  <c r="AZ230" i="1" s="1"/>
  <c r="BA230" i="1" s="1"/>
  <c r="Z231" i="1" l="1"/>
  <c r="AA231" i="1" s="1"/>
  <c r="AB231" i="1" s="1"/>
  <c r="AD231" i="1"/>
  <c r="AC231" i="1" s="1"/>
  <c r="AO230" i="1"/>
  <c r="AP230" i="1" s="1"/>
  <c r="AQ230" i="1" s="1"/>
  <c r="AS231" i="1"/>
  <c r="AR231" i="1" s="1"/>
  <c r="U231" i="1"/>
  <c r="V231" i="1" s="1"/>
  <c r="W231" i="1" s="1"/>
  <c r="L232" i="1"/>
  <c r="AX231" i="1"/>
  <c r="AY231" i="1" s="1"/>
  <c r="BH358" i="1"/>
  <c r="BK358" i="1" s="1"/>
  <c r="S231" i="1"/>
  <c r="BD230" i="1"/>
  <c r="BE230" i="1" s="1"/>
  <c r="BF230" i="1" s="1"/>
  <c r="P232" i="1"/>
  <c r="Q232" i="1" s="1"/>
  <c r="R232" i="1" s="1"/>
  <c r="AI231" i="1" l="1"/>
  <c r="AH231" i="1" s="1"/>
  <c r="AE231" i="1"/>
  <c r="AF231" i="1" s="1"/>
  <c r="AG231" i="1" s="1"/>
  <c r="AW231" i="1"/>
  <c r="AT231" i="1"/>
  <c r="AU231" i="1" s="1"/>
  <c r="AV231" i="1" s="1"/>
  <c r="BC231" i="1"/>
  <c r="BH359" i="1"/>
  <c r="BK359" i="1" s="1"/>
  <c r="O233" i="1"/>
  <c r="BI358" i="1"/>
  <c r="BJ358" i="1" s="1"/>
  <c r="BG358" i="1"/>
  <c r="AN231" i="1"/>
  <c r="AM231" i="1" s="1"/>
  <c r="AZ231" i="1"/>
  <c r="BA231" i="1" s="1"/>
  <c r="T232" i="1"/>
  <c r="Y232" i="1" s="1"/>
  <c r="X232" i="1" s="1"/>
  <c r="Z232" i="1" l="1"/>
  <c r="AA232" i="1" s="1"/>
  <c r="AB232" i="1" s="1"/>
  <c r="AJ231" i="1"/>
  <c r="AK231" i="1" s="1"/>
  <c r="AL231" i="1" s="1"/>
  <c r="AI232" i="1" s="1"/>
  <c r="AD232" i="1"/>
  <c r="S232" i="1"/>
  <c r="BG359" i="1"/>
  <c r="U232" i="1"/>
  <c r="V232" i="1" s="1"/>
  <c r="W232" i="1" s="1"/>
  <c r="BH360" i="1"/>
  <c r="BK360" i="1" s="1"/>
  <c r="AX232" i="1"/>
  <c r="AY232" i="1" s="1"/>
  <c r="AO231" i="1"/>
  <c r="AP231" i="1" s="1"/>
  <c r="AQ231" i="1" s="1"/>
  <c r="BD231" i="1"/>
  <c r="BE231" i="1" s="1"/>
  <c r="BF231" i="1" s="1"/>
  <c r="AS232" i="1"/>
  <c r="AT232" i="1" s="1"/>
  <c r="L233" i="1"/>
  <c r="BB231" i="1"/>
  <c r="P233" i="1"/>
  <c r="Q233" i="1" s="1"/>
  <c r="R233" i="1" s="1"/>
  <c r="BI359" i="1"/>
  <c r="BJ359" i="1" s="1"/>
  <c r="AC232" i="1" l="1"/>
  <c r="AE232" i="1"/>
  <c r="AF232" i="1" s="1"/>
  <c r="AG232" i="1" s="1"/>
  <c r="AJ232" i="1"/>
  <c r="AK232" i="1" s="1"/>
  <c r="AL232" i="1" s="1"/>
  <c r="AH232" i="1"/>
  <c r="AR232" i="1"/>
  <c r="BG360" i="1"/>
  <c r="AW232" i="1"/>
  <c r="O234" i="1"/>
  <c r="P234" i="1" s="1"/>
  <c r="BC232" i="1"/>
  <c r="BB232" i="1" s="1"/>
  <c r="BH361" i="1"/>
  <c r="BK361" i="1" s="1"/>
  <c r="AN232" i="1"/>
  <c r="T233" i="1"/>
  <c r="AU232" i="1"/>
  <c r="AV232" i="1" s="1"/>
  <c r="AZ232" i="1"/>
  <c r="BA232" i="1" s="1"/>
  <c r="BI360" i="1"/>
  <c r="BJ360" i="1" s="1"/>
  <c r="S233" i="1" l="1"/>
  <c r="Y233" i="1"/>
  <c r="AD233" i="1"/>
  <c r="AC233" i="1" s="1"/>
  <c r="AI233" i="1"/>
  <c r="AJ233" i="1" s="1"/>
  <c r="AK233" i="1" s="1"/>
  <c r="AL233" i="1" s="1"/>
  <c r="AX233" i="1"/>
  <c r="U233" i="1"/>
  <c r="V233" i="1" s="1"/>
  <c r="W233" i="1" s="1"/>
  <c r="L234" i="1"/>
  <c r="AO232" i="1"/>
  <c r="AP232" i="1" s="1"/>
  <c r="AQ232" i="1" s="1"/>
  <c r="AM232" i="1"/>
  <c r="BI361" i="1"/>
  <c r="BJ361" i="1" s="1"/>
  <c r="AS233" i="1"/>
  <c r="AR233" i="1" s="1"/>
  <c r="BG361" i="1"/>
  <c r="BD232" i="1"/>
  <c r="BE232" i="1" s="1"/>
  <c r="BF232" i="1" s="1"/>
  <c r="BH362" i="1"/>
  <c r="BG362" i="1" s="1"/>
  <c r="Q234" i="1"/>
  <c r="R234" i="1" s="1"/>
  <c r="Z233" i="1" l="1"/>
  <c r="AA233" i="1" s="1"/>
  <c r="AB233" i="1" s="1"/>
  <c r="X233" i="1"/>
  <c r="AE233" i="1"/>
  <c r="AF233" i="1" s="1"/>
  <c r="AG233" i="1" s="1"/>
  <c r="AH233" i="1"/>
  <c r="BC233" i="1"/>
  <c r="AN233" i="1"/>
  <c r="AM233" i="1" s="1"/>
  <c r="AW233" i="1"/>
  <c r="BI362" i="1"/>
  <c r="BJ362" i="1" s="1"/>
  <c r="T234" i="1"/>
  <c r="U234" i="1" s="1"/>
  <c r="O235" i="1"/>
  <c r="P235" i="1" s="1"/>
  <c r="BK362" i="1"/>
  <c r="AT233" i="1"/>
  <c r="AU233" i="1" s="1"/>
  <c r="AV233" i="1" s="1"/>
  <c r="AY233" i="1"/>
  <c r="AZ233" i="1" s="1"/>
  <c r="BA233" i="1" s="1"/>
  <c r="Y234" i="1" l="1"/>
  <c r="X234" i="1" s="1"/>
  <c r="AD234" i="1"/>
  <c r="AI234" i="1"/>
  <c r="AX234" i="1"/>
  <c r="AS234" i="1"/>
  <c r="AR234" i="1" s="1"/>
  <c r="AO233" i="1"/>
  <c r="AP233" i="1" s="1"/>
  <c r="AQ233" i="1" s="1"/>
  <c r="BB233" i="1"/>
  <c r="BH363" i="1"/>
  <c r="BK363" i="1" s="1"/>
  <c r="V234" i="1"/>
  <c r="W234" i="1" s="1"/>
  <c r="Q235" i="1"/>
  <c r="R235" i="1" s="1"/>
  <c r="L235" i="1"/>
  <c r="S234" i="1"/>
  <c r="BD233" i="1"/>
  <c r="BE233" i="1" s="1"/>
  <c r="BF233" i="1" s="1"/>
  <c r="Z234" i="1" l="1"/>
  <c r="AA234" i="1" s="1"/>
  <c r="AB234" i="1" s="1"/>
  <c r="AC234" i="1"/>
  <c r="AE234" i="1"/>
  <c r="AF234" i="1" s="1"/>
  <c r="AG234" i="1" s="1"/>
  <c r="AH234" i="1"/>
  <c r="AJ234" i="1"/>
  <c r="AK234" i="1" s="1"/>
  <c r="AL234" i="1" s="1"/>
  <c r="BG363" i="1"/>
  <c r="BI363" i="1"/>
  <c r="BJ363" i="1" s="1"/>
  <c r="AN234" i="1"/>
  <c r="BH364" i="1"/>
  <c r="BK364" i="1" s="1"/>
  <c r="BC234" i="1"/>
  <c r="BB234" i="1" s="1"/>
  <c r="AW234" i="1"/>
  <c r="T235" i="1"/>
  <c r="S235" i="1" s="1"/>
  <c r="O236" i="1"/>
  <c r="AT234" i="1"/>
  <c r="AU234" i="1" s="1"/>
  <c r="AV234" i="1" s="1"/>
  <c r="AY234" i="1"/>
  <c r="AZ234" i="1" s="1"/>
  <c r="BA234" i="1" s="1"/>
  <c r="Y235" i="1" l="1"/>
  <c r="AD235" i="1"/>
  <c r="AI235" i="1" s="1"/>
  <c r="AX235" i="1"/>
  <c r="AY235" i="1" s="1"/>
  <c r="AS235" i="1"/>
  <c r="AR235" i="1" s="1"/>
  <c r="BH365" i="1"/>
  <c r="BK365" i="1" s="1"/>
  <c r="L236" i="1"/>
  <c r="AO234" i="1"/>
  <c r="AP234" i="1" s="1"/>
  <c r="AQ234" i="1" s="1"/>
  <c r="P236" i="1"/>
  <c r="Q236" i="1" s="1"/>
  <c r="R236" i="1" s="1"/>
  <c r="BI364" i="1"/>
  <c r="BJ364" i="1" s="1"/>
  <c r="AM234" i="1"/>
  <c r="U235" i="1"/>
  <c r="V235" i="1" s="1"/>
  <c r="W235" i="1" s="1"/>
  <c r="BD234" i="1"/>
  <c r="BE234" i="1" s="1"/>
  <c r="BF234" i="1" s="1"/>
  <c r="BG364" i="1"/>
  <c r="X235" i="1" l="1"/>
  <c r="Z235" i="1"/>
  <c r="AA235" i="1" s="1"/>
  <c r="AB235" i="1" s="1"/>
  <c r="Y236" i="1" s="1"/>
  <c r="Z236" i="1" s="1"/>
  <c r="AA236" i="1" s="1"/>
  <c r="AB236" i="1" s="1"/>
  <c r="AJ235" i="1"/>
  <c r="AK235" i="1" s="1"/>
  <c r="AL235" i="1" s="1"/>
  <c r="AH235" i="1"/>
  <c r="AC235" i="1"/>
  <c r="AE235" i="1"/>
  <c r="AF235" i="1" s="1"/>
  <c r="AG235" i="1" s="1"/>
  <c r="O237" i="1"/>
  <c r="BC235" i="1"/>
  <c r="AN235" i="1"/>
  <c r="AM235" i="1" s="1"/>
  <c r="T236" i="1"/>
  <c r="BH366" i="1"/>
  <c r="BK366" i="1" s="1"/>
  <c r="AW235" i="1"/>
  <c r="BI365" i="1"/>
  <c r="BJ365" i="1" s="1"/>
  <c r="AT235" i="1"/>
  <c r="AU235" i="1" s="1"/>
  <c r="AV235" i="1" s="1"/>
  <c r="BG365" i="1"/>
  <c r="AZ235" i="1"/>
  <c r="BA235" i="1" s="1"/>
  <c r="X236" i="1" l="1"/>
  <c r="AD236" i="1"/>
  <c r="S236" i="1"/>
  <c r="AI236" i="1"/>
  <c r="BG366" i="1"/>
  <c r="BH367" i="1"/>
  <c r="BK367" i="1" s="1"/>
  <c r="AS236" i="1"/>
  <c r="AR236" i="1" s="1"/>
  <c r="AX236" i="1"/>
  <c r="AW236" i="1" s="1"/>
  <c r="BD235" i="1"/>
  <c r="BE235" i="1" s="1"/>
  <c r="BF235" i="1" s="1"/>
  <c r="BB235" i="1"/>
  <c r="L237" i="1"/>
  <c r="BI366" i="1"/>
  <c r="BJ366" i="1" s="1"/>
  <c r="U236" i="1"/>
  <c r="V236" i="1" s="1"/>
  <c r="W236" i="1" s="1"/>
  <c r="AO235" i="1"/>
  <c r="AP235" i="1" s="1"/>
  <c r="AQ235" i="1" s="1"/>
  <c r="P237" i="1"/>
  <c r="Q237" i="1" s="1"/>
  <c r="R237" i="1" s="1"/>
  <c r="AE236" i="1" l="1"/>
  <c r="AF236" i="1" s="1"/>
  <c r="AG236" i="1" s="1"/>
  <c r="AC236" i="1"/>
  <c r="AJ236" i="1"/>
  <c r="AK236" i="1" s="1"/>
  <c r="AL236" i="1" s="1"/>
  <c r="AH236" i="1"/>
  <c r="O238" i="1"/>
  <c r="L238" i="1" s="1"/>
  <c r="BC236" i="1"/>
  <c r="BB236" i="1" s="1"/>
  <c r="T237" i="1"/>
  <c r="BH368" i="1"/>
  <c r="BK368" i="1" s="1"/>
  <c r="AT236" i="1"/>
  <c r="AU236" i="1" s="1"/>
  <c r="AV236" i="1" s="1"/>
  <c r="BG367" i="1"/>
  <c r="AN236" i="1"/>
  <c r="AM236" i="1" s="1"/>
  <c r="AY236" i="1"/>
  <c r="AZ236" i="1" s="1"/>
  <c r="BA236" i="1" s="1"/>
  <c r="BI367" i="1"/>
  <c r="BJ367" i="1" s="1"/>
  <c r="S237" i="1" l="1"/>
  <c r="Y237" i="1"/>
  <c r="AD237" i="1"/>
  <c r="AI237" i="1"/>
  <c r="BH369" i="1"/>
  <c r="BG369" i="1" s="1"/>
  <c r="AX237" i="1"/>
  <c r="AW237" i="1" s="1"/>
  <c r="BG368" i="1"/>
  <c r="U237" i="1"/>
  <c r="V237" i="1" s="1"/>
  <c r="W237" i="1" s="1"/>
  <c r="P238" i="1"/>
  <c r="Q238" i="1" s="1"/>
  <c r="R238" i="1" s="1"/>
  <c r="AS237" i="1"/>
  <c r="AR237" i="1" s="1"/>
  <c r="AO236" i="1"/>
  <c r="AP236" i="1" s="1"/>
  <c r="AQ236" i="1" s="1"/>
  <c r="BI368" i="1"/>
  <c r="BJ368" i="1" s="1"/>
  <c r="BD236" i="1"/>
  <c r="BE236" i="1" s="1"/>
  <c r="BF236" i="1" s="1"/>
  <c r="X237" i="1" l="1"/>
  <c r="Z237" i="1"/>
  <c r="AA237" i="1" s="1"/>
  <c r="AB237" i="1" s="1"/>
  <c r="AC237" i="1"/>
  <c r="AE237" i="1"/>
  <c r="AF237" i="1" s="1"/>
  <c r="AG237" i="1" s="1"/>
  <c r="AH237" i="1"/>
  <c r="AJ237" i="1"/>
  <c r="AK237" i="1" s="1"/>
  <c r="AL237" i="1" s="1"/>
  <c r="BK369" i="1"/>
  <c r="BH370" i="1" s="1"/>
  <c r="BK370" i="1" s="1"/>
  <c r="T238" i="1"/>
  <c r="BC237" i="1"/>
  <c r="BB237" i="1" s="1"/>
  <c r="AN237" i="1"/>
  <c r="AM237" i="1" s="1"/>
  <c r="BI369" i="1"/>
  <c r="BJ369" i="1" s="1"/>
  <c r="O239" i="1"/>
  <c r="L239" i="1" s="1"/>
  <c r="AT237" i="1"/>
  <c r="AU237" i="1" s="1"/>
  <c r="AV237" i="1" s="1"/>
  <c r="AY237" i="1"/>
  <c r="AZ237" i="1" s="1"/>
  <c r="BA237" i="1" s="1"/>
  <c r="Y238" i="1" l="1"/>
  <c r="AD238" i="1"/>
  <c r="AI238" i="1"/>
  <c r="BI370" i="1"/>
  <c r="BJ370" i="1" s="1"/>
  <c r="AO237" i="1"/>
  <c r="AP237" i="1" s="1"/>
  <c r="AQ237" i="1" s="1"/>
  <c r="AX238" i="1"/>
  <c r="AS238" i="1"/>
  <c r="AR238" i="1" s="1"/>
  <c r="BH371" i="1"/>
  <c r="BK371" i="1" s="1"/>
  <c r="U238" i="1"/>
  <c r="V238" i="1" s="1"/>
  <c r="W238" i="1" s="1"/>
  <c r="S238" i="1"/>
  <c r="BG370" i="1"/>
  <c r="P239" i="1"/>
  <c r="Q239" i="1" s="1"/>
  <c r="R239" i="1" s="1"/>
  <c r="BD237" i="1"/>
  <c r="BE237" i="1" s="1"/>
  <c r="BF237" i="1" s="1"/>
  <c r="X238" i="1" l="1"/>
  <c r="Z238" i="1"/>
  <c r="AA238" i="1" s="1"/>
  <c r="AB238" i="1" s="1"/>
  <c r="AC238" i="1"/>
  <c r="AE238" i="1"/>
  <c r="AF238" i="1" s="1"/>
  <c r="AG238" i="1" s="1"/>
  <c r="AH238" i="1"/>
  <c r="AJ238" i="1"/>
  <c r="AK238" i="1" s="1"/>
  <c r="AL238" i="1" s="1"/>
  <c r="BI371" i="1"/>
  <c r="BJ371" i="1" s="1"/>
  <c r="BC238" i="1"/>
  <c r="BD238" i="1" s="1"/>
  <c r="BH372" i="1"/>
  <c r="BK372" i="1" s="1"/>
  <c r="O240" i="1"/>
  <c r="AN238" i="1"/>
  <c r="AM238" i="1" s="1"/>
  <c r="AW238" i="1"/>
  <c r="T239" i="1"/>
  <c r="S239" i="1" s="1"/>
  <c r="BG371" i="1"/>
  <c r="AT238" i="1"/>
  <c r="AU238" i="1" s="1"/>
  <c r="AV238" i="1" s="1"/>
  <c r="AY238" i="1"/>
  <c r="AZ238" i="1" s="1"/>
  <c r="BA238" i="1" s="1"/>
  <c r="Y239" i="1" l="1"/>
  <c r="AD239" i="1"/>
  <c r="AI239" i="1" s="1"/>
  <c r="U239" i="1"/>
  <c r="V239" i="1" s="1"/>
  <c r="W239" i="1" s="1"/>
  <c r="AO238" i="1"/>
  <c r="AP238" i="1" s="1"/>
  <c r="AQ238" i="1" s="1"/>
  <c r="BG372" i="1"/>
  <c r="AS239" i="1"/>
  <c r="BH373" i="1"/>
  <c r="BG373" i="1" s="1"/>
  <c r="AX239" i="1"/>
  <c r="AW239" i="1" s="1"/>
  <c r="L240" i="1"/>
  <c r="BB238" i="1"/>
  <c r="P240" i="1"/>
  <c r="Q240" i="1" s="1"/>
  <c r="R240" i="1" s="1"/>
  <c r="BI372" i="1"/>
  <c r="BJ372" i="1" s="1"/>
  <c r="BE238" i="1"/>
  <c r="BF238" i="1" s="1"/>
  <c r="X239" i="1" l="1"/>
  <c r="Z239" i="1"/>
  <c r="AA239" i="1" s="1"/>
  <c r="AB239" i="1" s="1"/>
  <c r="AH239" i="1"/>
  <c r="AJ239" i="1"/>
  <c r="AK239" i="1" s="1"/>
  <c r="AL239" i="1" s="1"/>
  <c r="AC239" i="1"/>
  <c r="AE239" i="1"/>
  <c r="AF239" i="1" s="1"/>
  <c r="AG239" i="1" s="1"/>
  <c r="AY239" i="1"/>
  <c r="AZ239" i="1" s="1"/>
  <c r="BA239" i="1" s="1"/>
  <c r="BI373" i="1"/>
  <c r="BJ373" i="1" s="1"/>
  <c r="BK373" i="1"/>
  <c r="BH374" i="1" s="1"/>
  <c r="BK374" i="1" s="1"/>
  <c r="O241" i="1"/>
  <c r="BC239" i="1"/>
  <c r="AN239" i="1"/>
  <c r="AM239" i="1" s="1"/>
  <c r="AR239" i="1"/>
  <c r="T240" i="1"/>
  <c r="AT239" i="1"/>
  <c r="AU239" i="1" s="1"/>
  <c r="AV239" i="1" s="1"/>
  <c r="Y240" i="1" l="1"/>
  <c r="AD240" i="1"/>
  <c r="AE240" i="1" s="1"/>
  <c r="AF240" i="1" s="1"/>
  <c r="AG240" i="1" s="1"/>
  <c r="U240" i="1"/>
  <c r="V240" i="1" s="1"/>
  <c r="W240" i="1" s="1"/>
  <c r="AI240" i="1"/>
  <c r="S240" i="1"/>
  <c r="BI374" i="1"/>
  <c r="BJ374" i="1" s="1"/>
  <c r="BG374" i="1"/>
  <c r="AS240" i="1"/>
  <c r="BH375" i="1"/>
  <c r="BK375" i="1" s="1"/>
  <c r="BD239" i="1"/>
  <c r="BE239" i="1" s="1"/>
  <c r="BF239" i="1" s="1"/>
  <c r="AO239" i="1"/>
  <c r="AP239" i="1" s="1"/>
  <c r="AQ239" i="1" s="1"/>
  <c r="BB239" i="1"/>
  <c r="L241" i="1"/>
  <c r="AX240" i="1"/>
  <c r="P241" i="1"/>
  <c r="Q241" i="1" s="1"/>
  <c r="R241" i="1" s="1"/>
  <c r="X240" i="1" l="1"/>
  <c r="Z240" i="1"/>
  <c r="AA240" i="1" s="1"/>
  <c r="AB240" i="1" s="1"/>
  <c r="AC240" i="1"/>
  <c r="AH240" i="1"/>
  <c r="AJ240" i="1"/>
  <c r="AK240" i="1" s="1"/>
  <c r="AL240" i="1" s="1"/>
  <c r="AN240" i="1"/>
  <c r="AM240" i="1" s="1"/>
  <c r="O242" i="1"/>
  <c r="P242" i="1" s="1"/>
  <c r="BH376" i="1"/>
  <c r="BK376" i="1" s="1"/>
  <c r="BC240" i="1"/>
  <c r="BD240" i="1" s="1"/>
  <c r="BG375" i="1"/>
  <c r="AT240" i="1"/>
  <c r="AU240" i="1" s="1"/>
  <c r="AV240" i="1" s="1"/>
  <c r="AR240" i="1"/>
  <c r="AY240" i="1"/>
  <c r="AZ240" i="1" s="1"/>
  <c r="BA240" i="1" s="1"/>
  <c r="T241" i="1"/>
  <c r="AW240" i="1"/>
  <c r="BI375" i="1"/>
  <c r="BJ375" i="1" s="1"/>
  <c r="Y241" i="1" l="1"/>
  <c r="S241" i="1"/>
  <c r="AD241" i="1"/>
  <c r="AI241" i="1"/>
  <c r="BI376" i="1"/>
  <c r="BJ376" i="1" s="1"/>
  <c r="AX241" i="1"/>
  <c r="BH377" i="1"/>
  <c r="BG377" i="1" s="1"/>
  <c r="AS241" i="1"/>
  <c r="AR241" i="1" s="1"/>
  <c r="U241" i="1"/>
  <c r="V241" i="1" s="1"/>
  <c r="W241" i="1" s="1"/>
  <c r="BE240" i="1"/>
  <c r="BF240" i="1" s="1"/>
  <c r="Q242" i="1"/>
  <c r="R242" i="1" s="1"/>
  <c r="BB240" i="1"/>
  <c r="BG376" i="1"/>
  <c r="L242" i="1"/>
  <c r="AO240" i="1"/>
  <c r="AP240" i="1" s="1"/>
  <c r="AQ240" i="1" s="1"/>
  <c r="Z241" i="1" l="1"/>
  <c r="AA241" i="1" s="1"/>
  <c r="AB241" i="1" s="1"/>
  <c r="X241" i="1"/>
  <c r="AC241" i="1"/>
  <c r="AE241" i="1"/>
  <c r="AF241" i="1" s="1"/>
  <c r="AG241" i="1" s="1"/>
  <c r="AH241" i="1"/>
  <c r="AJ241" i="1"/>
  <c r="AK241" i="1" s="1"/>
  <c r="AL241" i="1" s="1"/>
  <c r="BK377" i="1"/>
  <c r="BH378" i="1" s="1"/>
  <c r="BK378" i="1" s="1"/>
  <c r="AN241" i="1"/>
  <c r="AM241" i="1" s="1"/>
  <c r="BC241" i="1"/>
  <c r="BB241" i="1" s="1"/>
  <c r="BI377" i="1"/>
  <c r="BJ377" i="1" s="1"/>
  <c r="AW241" i="1"/>
  <c r="AT241" i="1"/>
  <c r="AU241" i="1" s="1"/>
  <c r="AV241" i="1" s="1"/>
  <c r="O243" i="1"/>
  <c r="P243" i="1" s="1"/>
  <c r="T242" i="1"/>
  <c r="AY241" i="1"/>
  <c r="AZ241" i="1" s="1"/>
  <c r="BA241" i="1" s="1"/>
  <c r="Y242" i="1" l="1"/>
  <c r="X242" i="1" s="1"/>
  <c r="AD242" i="1"/>
  <c r="AI242" i="1"/>
  <c r="BG378" i="1"/>
  <c r="AO241" i="1"/>
  <c r="AP241" i="1" s="1"/>
  <c r="AQ241" i="1" s="1"/>
  <c r="L243" i="1"/>
  <c r="AS242" i="1"/>
  <c r="AR242" i="1" s="1"/>
  <c r="AX242" i="1"/>
  <c r="AW242" i="1" s="1"/>
  <c r="BH379" i="1"/>
  <c r="BG379" i="1" s="1"/>
  <c r="U242" i="1"/>
  <c r="V242" i="1" s="1"/>
  <c r="W242" i="1" s="1"/>
  <c r="S242" i="1"/>
  <c r="BI378" i="1"/>
  <c r="BJ378" i="1" s="1"/>
  <c r="Q243" i="1"/>
  <c r="R243" i="1" s="1"/>
  <c r="BD241" i="1"/>
  <c r="BE241" i="1" s="1"/>
  <c r="BF241" i="1" s="1"/>
  <c r="Z242" i="1" l="1"/>
  <c r="AA242" i="1" s="1"/>
  <c r="AB242" i="1" s="1"/>
  <c r="AC242" i="1"/>
  <c r="AE242" i="1"/>
  <c r="AF242" i="1" s="1"/>
  <c r="AG242" i="1" s="1"/>
  <c r="AH242" i="1"/>
  <c r="AJ242" i="1"/>
  <c r="AK242" i="1" s="1"/>
  <c r="AL242" i="1" s="1"/>
  <c r="AY242" i="1"/>
  <c r="AZ242" i="1" s="1"/>
  <c r="BA242" i="1" s="1"/>
  <c r="BC242" i="1"/>
  <c r="O244" i="1"/>
  <c r="P244" i="1" s="1"/>
  <c r="BI379" i="1"/>
  <c r="BJ379" i="1" s="1"/>
  <c r="AN242" i="1"/>
  <c r="BK379" i="1"/>
  <c r="T243" i="1"/>
  <c r="S243" i="1" s="1"/>
  <c r="AT242" i="1"/>
  <c r="AU242" i="1" s="1"/>
  <c r="AV242" i="1" s="1"/>
  <c r="Y243" i="1" l="1"/>
  <c r="AD243" i="1"/>
  <c r="AI243" i="1"/>
  <c r="AS243" i="1"/>
  <c r="AX243" i="1"/>
  <c r="AY243" i="1" s="1"/>
  <c r="L244" i="1"/>
  <c r="BD242" i="1"/>
  <c r="BE242" i="1" s="1"/>
  <c r="BF242" i="1" s="1"/>
  <c r="AO242" i="1"/>
  <c r="AP242" i="1" s="1"/>
  <c r="AQ242" i="1" s="1"/>
  <c r="BB242" i="1"/>
  <c r="U243" i="1"/>
  <c r="V243" i="1" s="1"/>
  <c r="W243" i="1" s="1"/>
  <c r="AM242" i="1"/>
  <c r="BH380" i="1"/>
  <c r="BG380" i="1" s="1"/>
  <c r="Q244" i="1"/>
  <c r="R244" i="1" s="1"/>
  <c r="X243" i="1" l="1"/>
  <c r="Z243" i="1"/>
  <c r="AA243" i="1" s="1"/>
  <c r="AB243" i="1" s="1"/>
  <c r="Y244" i="1" s="1"/>
  <c r="Z244" i="1" s="1"/>
  <c r="AC243" i="1"/>
  <c r="AE243" i="1"/>
  <c r="AF243" i="1" s="1"/>
  <c r="AG243" i="1" s="1"/>
  <c r="AH243" i="1"/>
  <c r="AJ243" i="1"/>
  <c r="AK243" i="1" s="1"/>
  <c r="AL243" i="1" s="1"/>
  <c r="BK380" i="1"/>
  <c r="BH381" i="1" s="1"/>
  <c r="BI381" i="1" s="1"/>
  <c r="BI380" i="1"/>
  <c r="BJ380" i="1" s="1"/>
  <c r="T244" i="1"/>
  <c r="S244" i="1" s="1"/>
  <c r="AN243" i="1"/>
  <c r="AO243" i="1" s="1"/>
  <c r="BC243" i="1"/>
  <c r="BD243" i="1" s="1"/>
  <c r="AR243" i="1"/>
  <c r="AZ243" i="1"/>
  <c r="BA243" i="1" s="1"/>
  <c r="O245" i="1"/>
  <c r="P245" i="1" s="1"/>
  <c r="AW243" i="1"/>
  <c r="AT243" i="1"/>
  <c r="AU243" i="1" s="1"/>
  <c r="AV243" i="1" s="1"/>
  <c r="AA244" i="1" l="1"/>
  <c r="AB244" i="1" s="1"/>
  <c r="X244" i="1"/>
  <c r="AD244" i="1"/>
  <c r="AC244" i="1" s="1"/>
  <c r="AI244" i="1"/>
  <c r="BG381" i="1"/>
  <c r="BK381" i="1"/>
  <c r="BH382" i="1" s="1"/>
  <c r="BK382" i="1" s="1"/>
  <c r="BB243" i="1"/>
  <c r="AS244" i="1"/>
  <c r="AX244" i="1"/>
  <c r="Q245" i="1"/>
  <c r="R245" i="1" s="1"/>
  <c r="L245" i="1"/>
  <c r="AP243" i="1"/>
  <c r="AQ243" i="1" s="1"/>
  <c r="BJ381" i="1"/>
  <c r="BE243" i="1"/>
  <c r="BF243" i="1" s="1"/>
  <c r="AM243" i="1"/>
  <c r="U244" i="1"/>
  <c r="V244" i="1" s="1"/>
  <c r="W244" i="1" s="1"/>
  <c r="AE244" i="1" l="1"/>
  <c r="AF244" i="1" s="1"/>
  <c r="AG244" i="1" s="1"/>
  <c r="AH244" i="1"/>
  <c r="AJ244" i="1"/>
  <c r="AK244" i="1" s="1"/>
  <c r="AL244" i="1" s="1"/>
  <c r="BH383" i="1"/>
  <c r="BK383" i="1" s="1"/>
  <c r="T245" i="1"/>
  <c r="Y245" i="1" s="1"/>
  <c r="X245" i="1" s="1"/>
  <c r="BI382" i="1"/>
  <c r="BJ382" i="1" s="1"/>
  <c r="AT244" i="1"/>
  <c r="AU244" i="1" s="1"/>
  <c r="AV244" i="1" s="1"/>
  <c r="BG382" i="1"/>
  <c r="AN244" i="1"/>
  <c r="AM244" i="1" s="1"/>
  <c r="AY244" i="1"/>
  <c r="AZ244" i="1" s="1"/>
  <c r="BA244" i="1" s="1"/>
  <c r="AR244" i="1"/>
  <c r="BC244" i="1"/>
  <c r="BB244" i="1" s="1"/>
  <c r="AW244" i="1"/>
  <c r="O246" i="1"/>
  <c r="Z245" i="1" l="1"/>
  <c r="AA245" i="1" s="1"/>
  <c r="AB245" i="1" s="1"/>
  <c r="S245" i="1"/>
  <c r="AD245" i="1"/>
  <c r="AI245" i="1"/>
  <c r="AH245" i="1" s="1"/>
  <c r="AO244" i="1"/>
  <c r="AP244" i="1" s="1"/>
  <c r="AQ244" i="1" s="1"/>
  <c r="U245" i="1"/>
  <c r="V245" i="1" s="1"/>
  <c r="W245" i="1" s="1"/>
  <c r="BI383" i="1"/>
  <c r="BJ383" i="1" s="1"/>
  <c r="AX245" i="1"/>
  <c r="AS245" i="1"/>
  <c r="AR245" i="1" s="1"/>
  <c r="BH384" i="1"/>
  <c r="BG384" i="1" s="1"/>
  <c r="BG383" i="1"/>
  <c r="L246" i="1"/>
  <c r="BD244" i="1"/>
  <c r="BE244" i="1" s="1"/>
  <c r="BF244" i="1" s="1"/>
  <c r="P246" i="1"/>
  <c r="Q246" i="1" s="1"/>
  <c r="R246" i="1" s="1"/>
  <c r="AC245" i="1" l="1"/>
  <c r="AE245" i="1"/>
  <c r="AF245" i="1" s="1"/>
  <c r="AG245" i="1" s="1"/>
  <c r="AJ245" i="1"/>
  <c r="AK245" i="1" s="1"/>
  <c r="AL245" i="1" s="1"/>
  <c r="BC245" i="1"/>
  <c r="O247" i="1"/>
  <c r="P247" i="1" s="1"/>
  <c r="AW245" i="1"/>
  <c r="T246" i="1"/>
  <c r="Y246" i="1" s="1"/>
  <c r="X246" i="1" s="1"/>
  <c r="AN245" i="1"/>
  <c r="AM245" i="1" s="1"/>
  <c r="BI384" i="1"/>
  <c r="BJ384" i="1" s="1"/>
  <c r="AT245" i="1"/>
  <c r="AU245" i="1" s="1"/>
  <c r="AV245" i="1" s="1"/>
  <c r="BK384" i="1"/>
  <c r="AY245" i="1"/>
  <c r="AZ245" i="1" s="1"/>
  <c r="BA245" i="1" s="1"/>
  <c r="Z246" i="1" l="1"/>
  <c r="AA246" i="1" s="1"/>
  <c r="AB246" i="1" s="1"/>
  <c r="AD246" i="1"/>
  <c r="AI246" i="1" s="1"/>
  <c r="AH246" i="1" s="1"/>
  <c r="AO245" i="1"/>
  <c r="AP245" i="1" s="1"/>
  <c r="AQ245" i="1" s="1"/>
  <c r="AS246" i="1"/>
  <c r="AX246" i="1"/>
  <c r="L247" i="1"/>
  <c r="BB245" i="1"/>
  <c r="BH385" i="1"/>
  <c r="BG385" i="1" s="1"/>
  <c r="U246" i="1"/>
  <c r="V246" i="1" s="1"/>
  <c r="W246" i="1" s="1"/>
  <c r="S246" i="1"/>
  <c r="Q247" i="1"/>
  <c r="R247" i="1" s="1"/>
  <c r="BD245" i="1"/>
  <c r="BE245" i="1" s="1"/>
  <c r="BF245" i="1" s="1"/>
  <c r="AJ246" i="1" l="1"/>
  <c r="AK246" i="1" s="1"/>
  <c r="AL246" i="1" s="1"/>
  <c r="AC246" i="1"/>
  <c r="AE246" i="1"/>
  <c r="AF246" i="1" s="1"/>
  <c r="AG246" i="1" s="1"/>
  <c r="T247" i="1"/>
  <c r="Y247" i="1" s="1"/>
  <c r="X247" i="1" s="1"/>
  <c r="BC246" i="1"/>
  <c r="O248" i="1"/>
  <c r="P248" i="1" s="1"/>
  <c r="BK385" i="1"/>
  <c r="AW246" i="1"/>
  <c r="AR246" i="1"/>
  <c r="AN246" i="1"/>
  <c r="AM246" i="1" s="1"/>
  <c r="BI385" i="1"/>
  <c r="BJ385" i="1" s="1"/>
  <c r="AY246" i="1"/>
  <c r="AZ246" i="1" s="1"/>
  <c r="BA246" i="1" s="1"/>
  <c r="AT246" i="1"/>
  <c r="AU246" i="1" s="1"/>
  <c r="AV246" i="1" s="1"/>
  <c r="Z247" i="1" l="1"/>
  <c r="AA247" i="1" s="1"/>
  <c r="AB247" i="1" s="1"/>
  <c r="AD247" i="1"/>
  <c r="AC247" i="1" s="1"/>
  <c r="S247" i="1"/>
  <c r="AI247" i="1"/>
  <c r="AS247" i="1"/>
  <c r="AX247" i="1"/>
  <c r="L248" i="1"/>
  <c r="BB246" i="1"/>
  <c r="AO246" i="1"/>
  <c r="AP246" i="1" s="1"/>
  <c r="AQ246" i="1" s="1"/>
  <c r="BH386" i="1"/>
  <c r="BK386" i="1" s="1"/>
  <c r="Q248" i="1"/>
  <c r="R248" i="1" s="1"/>
  <c r="BD246" i="1"/>
  <c r="BE246" i="1" s="1"/>
  <c r="BF246" i="1" s="1"/>
  <c r="U247" i="1"/>
  <c r="V247" i="1" s="1"/>
  <c r="W247" i="1" s="1"/>
  <c r="AE247" i="1" l="1"/>
  <c r="AF247" i="1" s="1"/>
  <c r="AG247" i="1" s="1"/>
  <c r="AH247" i="1"/>
  <c r="AJ247" i="1"/>
  <c r="AK247" i="1" s="1"/>
  <c r="AL247" i="1" s="1"/>
  <c r="AN247" i="1"/>
  <c r="AM247" i="1" s="1"/>
  <c r="BC247" i="1"/>
  <c r="T248" i="1"/>
  <c r="Y248" i="1" s="1"/>
  <c r="X248" i="1" s="1"/>
  <c r="BH387" i="1"/>
  <c r="BK387" i="1" s="1"/>
  <c r="BI386" i="1"/>
  <c r="BJ386" i="1" s="1"/>
  <c r="AW247" i="1"/>
  <c r="AR247" i="1"/>
  <c r="O249" i="1"/>
  <c r="P249" i="1" s="1"/>
  <c r="BG386" i="1"/>
  <c r="AY247" i="1"/>
  <c r="AZ247" i="1" s="1"/>
  <c r="BA247" i="1" s="1"/>
  <c r="AT247" i="1"/>
  <c r="AU247" i="1" s="1"/>
  <c r="AV247" i="1" s="1"/>
  <c r="Z248" i="1" l="1"/>
  <c r="AA248" i="1" s="1"/>
  <c r="AB248" i="1" s="1"/>
  <c r="U248" i="1"/>
  <c r="V248" i="1" s="1"/>
  <c r="W248" i="1" s="1"/>
  <c r="AD248" i="1"/>
  <c r="AI248" i="1" s="1"/>
  <c r="AH248" i="1" s="1"/>
  <c r="BI387" i="1"/>
  <c r="BJ387" i="1" s="1"/>
  <c r="AS248" i="1"/>
  <c r="AR248" i="1" s="1"/>
  <c r="AX248" i="1"/>
  <c r="BH388" i="1"/>
  <c r="BD247" i="1"/>
  <c r="BE247" i="1" s="1"/>
  <c r="BF247" i="1" s="1"/>
  <c r="BB247" i="1"/>
  <c r="Q249" i="1"/>
  <c r="R249" i="1" s="1"/>
  <c r="L249" i="1"/>
  <c r="BG387" i="1"/>
  <c r="S248" i="1"/>
  <c r="AO247" i="1"/>
  <c r="AP247" i="1" s="1"/>
  <c r="AQ247" i="1" s="1"/>
  <c r="AE248" i="1" l="1"/>
  <c r="AF248" i="1" s="1"/>
  <c r="AG248" i="1" s="1"/>
  <c r="AC248" i="1"/>
  <c r="AJ248" i="1"/>
  <c r="AK248" i="1" s="1"/>
  <c r="AL248" i="1" s="1"/>
  <c r="AN248" i="1"/>
  <c r="AM248" i="1" s="1"/>
  <c r="BC248" i="1"/>
  <c r="AT248" i="1"/>
  <c r="AU248" i="1" s="1"/>
  <c r="AV248" i="1" s="1"/>
  <c r="O250" i="1"/>
  <c r="L250" i="1" s="1"/>
  <c r="T249" i="1"/>
  <c r="BI388" i="1"/>
  <c r="BJ388" i="1" s="1"/>
  <c r="AY248" i="1"/>
  <c r="AZ248" i="1" s="1"/>
  <c r="BA248" i="1" s="1"/>
  <c r="BG388" i="1"/>
  <c r="AW248" i="1"/>
  <c r="BK388" i="1"/>
  <c r="U249" i="1" l="1"/>
  <c r="Y249" i="1"/>
  <c r="AD249" i="1"/>
  <c r="AI249" i="1"/>
  <c r="AX249" i="1"/>
  <c r="AY249" i="1" s="1"/>
  <c r="V249" i="1"/>
  <c r="W249" i="1" s="1"/>
  <c r="BB248" i="1"/>
  <c r="S249" i="1"/>
  <c r="P250" i="1"/>
  <c r="Q250" i="1" s="1"/>
  <c r="R250" i="1" s="1"/>
  <c r="AS249" i="1"/>
  <c r="AR249" i="1" s="1"/>
  <c r="BH389" i="1"/>
  <c r="BK389" i="1" s="1"/>
  <c r="BD248" i="1"/>
  <c r="BE248" i="1" s="1"/>
  <c r="BF248" i="1" s="1"/>
  <c r="AO248" i="1"/>
  <c r="AP248" i="1" s="1"/>
  <c r="AQ248" i="1" s="1"/>
  <c r="X249" i="1" l="1"/>
  <c r="Z249" i="1"/>
  <c r="AA249" i="1" s="1"/>
  <c r="AB249" i="1" s="1"/>
  <c r="AC249" i="1"/>
  <c r="AE249" i="1"/>
  <c r="AF249" i="1" s="1"/>
  <c r="AG249" i="1" s="1"/>
  <c r="AD250" i="1" s="1"/>
  <c r="AC250" i="1" s="1"/>
  <c r="AH249" i="1"/>
  <c r="AJ249" i="1"/>
  <c r="AK249" i="1" s="1"/>
  <c r="AL249" i="1" s="1"/>
  <c r="AW249" i="1"/>
  <c r="BC249" i="1"/>
  <c r="AN249" i="1"/>
  <c r="AM249" i="1" s="1"/>
  <c r="O251" i="1"/>
  <c r="P251" i="1" s="1"/>
  <c r="BH390" i="1"/>
  <c r="BK390" i="1" s="1"/>
  <c r="BG389" i="1"/>
  <c r="T250" i="1"/>
  <c r="U250" i="1" s="1"/>
  <c r="BI389" i="1"/>
  <c r="BJ389" i="1" s="1"/>
  <c r="AT249" i="1"/>
  <c r="AU249" i="1" s="1"/>
  <c r="AV249" i="1" s="1"/>
  <c r="AZ249" i="1"/>
  <c r="BA249" i="1" s="1"/>
  <c r="Y250" i="1" l="1"/>
  <c r="AE250" i="1"/>
  <c r="AF250" i="1" s="1"/>
  <c r="AG250" i="1" s="1"/>
  <c r="AI250" i="1"/>
  <c r="AH250" i="1" s="1"/>
  <c r="BI390" i="1"/>
  <c r="BJ390" i="1" s="1"/>
  <c r="BG390" i="1"/>
  <c r="AS250" i="1"/>
  <c r="AX250" i="1"/>
  <c r="BH391" i="1"/>
  <c r="BG391" i="1" s="1"/>
  <c r="L251" i="1"/>
  <c r="BB249" i="1"/>
  <c r="V250" i="1"/>
  <c r="W250" i="1" s="1"/>
  <c r="S250" i="1"/>
  <c r="Q251" i="1"/>
  <c r="R251" i="1" s="1"/>
  <c r="AO249" i="1"/>
  <c r="AP249" i="1" s="1"/>
  <c r="AQ249" i="1" s="1"/>
  <c r="BD249" i="1"/>
  <c r="BE249" i="1" s="1"/>
  <c r="BF249" i="1" s="1"/>
  <c r="X250" i="1" l="1"/>
  <c r="Z250" i="1"/>
  <c r="AA250" i="1" s="1"/>
  <c r="AB250" i="1" s="1"/>
  <c r="AJ250" i="1"/>
  <c r="AK250" i="1" s="1"/>
  <c r="AL250" i="1" s="1"/>
  <c r="BK391" i="1"/>
  <c r="BH392" i="1" s="1"/>
  <c r="BC250" i="1"/>
  <c r="AN250" i="1"/>
  <c r="AM250" i="1" s="1"/>
  <c r="T251" i="1"/>
  <c r="AD251" i="1" s="1"/>
  <c r="AC251" i="1" s="1"/>
  <c r="BI391" i="1"/>
  <c r="BJ391" i="1" s="1"/>
  <c r="AW250" i="1"/>
  <c r="AR250" i="1"/>
  <c r="O252" i="1"/>
  <c r="P252" i="1" s="1"/>
  <c r="AY250" i="1"/>
  <c r="AZ250" i="1" s="1"/>
  <c r="BA250" i="1" s="1"/>
  <c r="AT250" i="1"/>
  <c r="AU250" i="1" s="1"/>
  <c r="AV250" i="1" s="1"/>
  <c r="Y251" i="1" l="1"/>
  <c r="AE251" i="1"/>
  <c r="AF251" i="1" s="1"/>
  <c r="AG251" i="1" s="1"/>
  <c r="AI251" i="1"/>
  <c r="AH251" i="1" s="1"/>
  <c r="L252" i="1"/>
  <c r="AS251" i="1"/>
  <c r="AX251" i="1"/>
  <c r="AW251" i="1" s="1"/>
  <c r="AO250" i="1"/>
  <c r="AP250" i="1" s="1"/>
  <c r="AQ250" i="1" s="1"/>
  <c r="BD250" i="1"/>
  <c r="BE250" i="1" s="1"/>
  <c r="BF250" i="1" s="1"/>
  <c r="U251" i="1"/>
  <c r="V251" i="1" s="1"/>
  <c r="W251" i="1" s="1"/>
  <c r="BB250" i="1"/>
  <c r="BI392" i="1"/>
  <c r="BJ392" i="1" s="1"/>
  <c r="BG392" i="1"/>
  <c r="S251" i="1"/>
  <c r="Q252" i="1"/>
  <c r="R252" i="1" s="1"/>
  <c r="BK392" i="1"/>
  <c r="Z251" i="1" l="1"/>
  <c r="AA251" i="1" s="1"/>
  <c r="AB251" i="1" s="1"/>
  <c r="X251" i="1"/>
  <c r="AJ251" i="1"/>
  <c r="AK251" i="1" s="1"/>
  <c r="AL251" i="1" s="1"/>
  <c r="AY251" i="1"/>
  <c r="AZ251" i="1" s="1"/>
  <c r="BA251" i="1" s="1"/>
  <c r="BC251" i="1"/>
  <c r="T252" i="1"/>
  <c r="BH393" i="1"/>
  <c r="BK393" i="1" s="1"/>
  <c r="AR251" i="1"/>
  <c r="AN251" i="1"/>
  <c r="AM251" i="1" s="1"/>
  <c r="O253" i="1"/>
  <c r="P253" i="1" s="1"/>
  <c r="AT251" i="1"/>
  <c r="AU251" i="1" s="1"/>
  <c r="AV251" i="1" s="1"/>
  <c r="Y252" i="1" l="1"/>
  <c r="S252" i="1"/>
  <c r="AD252" i="1"/>
  <c r="AI252" i="1"/>
  <c r="BI393" i="1"/>
  <c r="BJ393" i="1" s="1"/>
  <c r="AO251" i="1"/>
  <c r="AP251" i="1" s="1"/>
  <c r="AQ251" i="1" s="1"/>
  <c r="AS252" i="1"/>
  <c r="AR252" i="1" s="1"/>
  <c r="BH394" i="1"/>
  <c r="BK394" i="1" s="1"/>
  <c r="BD251" i="1"/>
  <c r="BE251" i="1" s="1"/>
  <c r="BF251" i="1" s="1"/>
  <c r="Q253" i="1"/>
  <c r="R253" i="1" s="1"/>
  <c r="BB251" i="1"/>
  <c r="AX252" i="1"/>
  <c r="AW252" i="1" s="1"/>
  <c r="L253" i="1"/>
  <c r="BG393" i="1"/>
  <c r="U252" i="1"/>
  <c r="V252" i="1" s="1"/>
  <c r="W252" i="1" s="1"/>
  <c r="X252" i="1" l="1"/>
  <c r="Z252" i="1"/>
  <c r="AA252" i="1" s="1"/>
  <c r="AB252" i="1" s="1"/>
  <c r="AC252" i="1"/>
  <c r="AE252" i="1"/>
  <c r="AF252" i="1" s="1"/>
  <c r="AG252" i="1" s="1"/>
  <c r="AD253" i="1" s="1"/>
  <c r="AE253" i="1" s="1"/>
  <c r="AJ252" i="1"/>
  <c r="AK252" i="1" s="1"/>
  <c r="AL252" i="1" s="1"/>
  <c r="AH252" i="1"/>
  <c r="AT252" i="1"/>
  <c r="AU252" i="1" s="1"/>
  <c r="AV252" i="1" s="1"/>
  <c r="BG394" i="1"/>
  <c r="BH395" i="1"/>
  <c r="BK395" i="1" s="1"/>
  <c r="BC252" i="1"/>
  <c r="BB252" i="1" s="1"/>
  <c r="T253" i="1"/>
  <c r="S253" i="1" s="1"/>
  <c r="O254" i="1"/>
  <c r="L254" i="1" s="1"/>
  <c r="AN252" i="1"/>
  <c r="AM252" i="1" s="1"/>
  <c r="AY252" i="1"/>
  <c r="AZ252" i="1" s="1"/>
  <c r="BA252" i="1" s="1"/>
  <c r="BI394" i="1"/>
  <c r="BJ394" i="1" s="1"/>
  <c r="Y253" i="1" l="1"/>
  <c r="AC253" i="1"/>
  <c r="AF253" i="1"/>
  <c r="AG253" i="1" s="1"/>
  <c r="AI253" i="1"/>
  <c r="U253" i="1"/>
  <c r="V253" i="1" s="1"/>
  <c r="W253" i="1" s="1"/>
  <c r="BI395" i="1"/>
  <c r="BJ395" i="1" s="1"/>
  <c r="P254" i="1"/>
  <c r="Q254" i="1" s="1"/>
  <c r="R254" i="1" s="1"/>
  <c r="AX253" i="1"/>
  <c r="AW253" i="1" s="1"/>
  <c r="BH396" i="1"/>
  <c r="AS253" i="1"/>
  <c r="BG395" i="1"/>
  <c r="AO252" i="1"/>
  <c r="AP252" i="1" s="1"/>
  <c r="AQ252" i="1" s="1"/>
  <c r="BD252" i="1"/>
  <c r="BE252" i="1" s="1"/>
  <c r="BF252" i="1" s="1"/>
  <c r="Z253" i="1" l="1"/>
  <c r="AA253" i="1" s="1"/>
  <c r="AB253" i="1" s="1"/>
  <c r="X253" i="1"/>
  <c r="AH253" i="1"/>
  <c r="AJ253" i="1"/>
  <c r="AK253" i="1" s="1"/>
  <c r="AL253" i="1" s="1"/>
  <c r="BC253" i="1"/>
  <c r="AN253" i="1"/>
  <c r="AM253" i="1" s="1"/>
  <c r="AT253" i="1"/>
  <c r="AU253" i="1" s="1"/>
  <c r="AV253" i="1" s="1"/>
  <c r="BI396" i="1"/>
  <c r="BJ396" i="1" s="1"/>
  <c r="T254" i="1"/>
  <c r="AD254" i="1" s="1"/>
  <c r="AE254" i="1" s="1"/>
  <c r="AR253" i="1"/>
  <c r="BG396" i="1"/>
  <c r="O255" i="1"/>
  <c r="BK396" i="1"/>
  <c r="AY253" i="1"/>
  <c r="AZ253" i="1" s="1"/>
  <c r="BA253" i="1" s="1"/>
  <c r="Y254" i="1" l="1"/>
  <c r="AF254" i="1"/>
  <c r="AG254" i="1" s="1"/>
  <c r="AC254" i="1"/>
  <c r="AI254" i="1"/>
  <c r="AO253" i="1"/>
  <c r="AP253" i="1" s="1"/>
  <c r="AQ253" i="1" s="1"/>
  <c r="AS254" i="1"/>
  <c r="AR254" i="1" s="1"/>
  <c r="AX254" i="1"/>
  <c r="BB253" i="1"/>
  <c r="L255" i="1"/>
  <c r="U254" i="1"/>
  <c r="V254" i="1" s="1"/>
  <c r="W254" i="1" s="1"/>
  <c r="BH397" i="1"/>
  <c r="BG397" i="1" s="1"/>
  <c r="P255" i="1"/>
  <c r="Q255" i="1" s="1"/>
  <c r="R255" i="1" s="1"/>
  <c r="S254" i="1"/>
  <c r="BD253" i="1"/>
  <c r="BE253" i="1" s="1"/>
  <c r="BF253" i="1" s="1"/>
  <c r="X254" i="1" l="1"/>
  <c r="Z254" i="1"/>
  <c r="AA254" i="1" s="1"/>
  <c r="AB254" i="1" s="1"/>
  <c r="AH254" i="1"/>
  <c r="AJ254" i="1"/>
  <c r="AK254" i="1" s="1"/>
  <c r="AL254" i="1" s="1"/>
  <c r="BK397" i="1"/>
  <c r="BH398" i="1" s="1"/>
  <c r="BI398" i="1" s="1"/>
  <c r="BI397" i="1"/>
  <c r="BJ397" i="1" s="1"/>
  <c r="T255" i="1"/>
  <c r="BC254" i="1"/>
  <c r="BB254" i="1" s="1"/>
  <c r="O256" i="1"/>
  <c r="AW254" i="1"/>
  <c r="AN254" i="1"/>
  <c r="AY254" i="1"/>
  <c r="AZ254" i="1" s="1"/>
  <c r="BA254" i="1" s="1"/>
  <c r="AT254" i="1"/>
  <c r="AU254" i="1" s="1"/>
  <c r="AV254" i="1" s="1"/>
  <c r="Y255" i="1" l="1"/>
  <c r="S255" i="1"/>
  <c r="AD255" i="1"/>
  <c r="AI255" i="1"/>
  <c r="AH255" i="1" s="1"/>
  <c r="AX255" i="1"/>
  <c r="AS255" i="1"/>
  <c r="BJ398" i="1"/>
  <c r="BD254" i="1"/>
  <c r="BE254" i="1" s="1"/>
  <c r="BF254" i="1" s="1"/>
  <c r="L256" i="1"/>
  <c r="BG398" i="1"/>
  <c r="AO254" i="1"/>
  <c r="AP254" i="1" s="1"/>
  <c r="AQ254" i="1" s="1"/>
  <c r="P256" i="1"/>
  <c r="Q256" i="1" s="1"/>
  <c r="R256" i="1" s="1"/>
  <c r="BK398" i="1"/>
  <c r="AM254" i="1"/>
  <c r="U255" i="1"/>
  <c r="V255" i="1" s="1"/>
  <c r="W255" i="1" s="1"/>
  <c r="X255" i="1" l="1"/>
  <c r="Z255" i="1"/>
  <c r="AA255" i="1" s="1"/>
  <c r="AB255" i="1" s="1"/>
  <c r="AE255" i="1"/>
  <c r="AF255" i="1" s="1"/>
  <c r="AG255" i="1" s="1"/>
  <c r="AC255" i="1"/>
  <c r="AJ255" i="1"/>
  <c r="AK255" i="1" s="1"/>
  <c r="AL255" i="1" s="1"/>
  <c r="O257" i="1"/>
  <c r="AN255" i="1"/>
  <c r="AM255" i="1" s="1"/>
  <c r="T256" i="1"/>
  <c r="S256" i="1" s="1"/>
  <c r="BC255" i="1"/>
  <c r="AR255" i="1"/>
  <c r="AY255" i="1"/>
  <c r="AZ255" i="1" s="1"/>
  <c r="BA255" i="1" s="1"/>
  <c r="AW255" i="1"/>
  <c r="BH399" i="1"/>
  <c r="BG399" i="1" s="1"/>
  <c r="AT255" i="1"/>
  <c r="AU255" i="1" s="1"/>
  <c r="AV255" i="1" s="1"/>
  <c r="Y256" i="1" l="1"/>
  <c r="X256" i="1" s="1"/>
  <c r="AD256" i="1"/>
  <c r="AI256" i="1"/>
  <c r="AH256" i="1" s="1"/>
  <c r="BK399" i="1"/>
  <c r="BH400" i="1" s="1"/>
  <c r="BK400" i="1" s="1"/>
  <c r="BI399" i="1"/>
  <c r="BJ399" i="1" s="1"/>
  <c r="AX256" i="1"/>
  <c r="AS256" i="1"/>
  <c r="AT256" i="1" s="1"/>
  <c r="BB255" i="1"/>
  <c r="L257" i="1"/>
  <c r="BD255" i="1"/>
  <c r="BE255" i="1" s="1"/>
  <c r="BF255" i="1" s="1"/>
  <c r="U256" i="1"/>
  <c r="V256" i="1" s="1"/>
  <c r="W256" i="1" s="1"/>
  <c r="AO255" i="1"/>
  <c r="AP255" i="1" s="1"/>
  <c r="AQ255" i="1" s="1"/>
  <c r="P257" i="1"/>
  <c r="Q257" i="1" s="1"/>
  <c r="R257" i="1" s="1"/>
  <c r="Z256" i="1" l="1"/>
  <c r="AA256" i="1" s="1"/>
  <c r="AB256" i="1" s="1"/>
  <c r="AE256" i="1"/>
  <c r="AF256" i="1" s="1"/>
  <c r="AG256" i="1" s="1"/>
  <c r="AC256" i="1"/>
  <c r="AJ256" i="1"/>
  <c r="AK256" i="1" s="1"/>
  <c r="AL256" i="1" s="1"/>
  <c r="BG400" i="1"/>
  <c r="BI400" i="1"/>
  <c r="BJ400" i="1" s="1"/>
  <c r="AN256" i="1"/>
  <c r="AM256" i="1" s="1"/>
  <c r="T257" i="1"/>
  <c r="S257" i="1" s="1"/>
  <c r="BC256" i="1"/>
  <c r="BD256" i="1" s="1"/>
  <c r="BH401" i="1"/>
  <c r="BG401" i="1" s="1"/>
  <c r="O258" i="1"/>
  <c r="L258" i="1" s="1"/>
  <c r="AR256" i="1"/>
  <c r="AY256" i="1"/>
  <c r="AZ256" i="1" s="1"/>
  <c r="BA256" i="1" s="1"/>
  <c r="AW256" i="1"/>
  <c r="AU256" i="1"/>
  <c r="AV256" i="1" s="1"/>
  <c r="Y257" i="1" l="1"/>
  <c r="AD257" i="1"/>
  <c r="AI257" i="1"/>
  <c r="BI401" i="1"/>
  <c r="BJ401" i="1" s="1"/>
  <c r="BB256" i="1"/>
  <c r="AX257" i="1"/>
  <c r="AS257" i="1"/>
  <c r="AR257" i="1" s="1"/>
  <c r="U257" i="1"/>
  <c r="V257" i="1" s="1"/>
  <c r="W257" i="1" s="1"/>
  <c r="BE256" i="1"/>
  <c r="BF256" i="1" s="1"/>
  <c r="P258" i="1"/>
  <c r="Q258" i="1" s="1"/>
  <c r="R258" i="1" s="1"/>
  <c r="BK401" i="1"/>
  <c r="AO256" i="1"/>
  <c r="AP256" i="1" s="1"/>
  <c r="AQ256" i="1" s="1"/>
  <c r="X257" i="1" l="1"/>
  <c r="Z257" i="1"/>
  <c r="AA257" i="1" s="1"/>
  <c r="AB257" i="1" s="1"/>
  <c r="AC257" i="1"/>
  <c r="AE257" i="1"/>
  <c r="AF257" i="1" s="1"/>
  <c r="AG257" i="1" s="1"/>
  <c r="AJ257" i="1"/>
  <c r="AK257" i="1" s="1"/>
  <c r="AL257" i="1" s="1"/>
  <c r="AH257" i="1"/>
  <c r="BC257" i="1"/>
  <c r="AN257" i="1"/>
  <c r="AM257" i="1" s="1"/>
  <c r="O259" i="1"/>
  <c r="P259" i="1" s="1"/>
  <c r="BH402" i="1"/>
  <c r="AT257" i="1"/>
  <c r="AU257" i="1" s="1"/>
  <c r="AV257" i="1" s="1"/>
  <c r="AY257" i="1"/>
  <c r="AZ257" i="1" s="1"/>
  <c r="BA257" i="1" s="1"/>
  <c r="T258" i="1"/>
  <c r="AW257" i="1"/>
  <c r="Y258" i="1" l="1"/>
  <c r="AD258" i="1"/>
  <c r="AI258" i="1"/>
  <c r="L259" i="1"/>
  <c r="AO257" i="1"/>
  <c r="AP257" i="1" s="1"/>
  <c r="AQ257" i="1" s="1"/>
  <c r="AX258" i="1"/>
  <c r="AS258" i="1"/>
  <c r="U258" i="1"/>
  <c r="V258" i="1" s="1"/>
  <c r="W258" i="1" s="1"/>
  <c r="S258" i="1"/>
  <c r="BB257" i="1"/>
  <c r="BI402" i="1"/>
  <c r="BJ402" i="1" s="1"/>
  <c r="BG402" i="1"/>
  <c r="BK402" i="1"/>
  <c r="Q259" i="1"/>
  <c r="R259" i="1" s="1"/>
  <c r="BD257" i="1"/>
  <c r="BE257" i="1" s="1"/>
  <c r="BF257" i="1" s="1"/>
  <c r="Z258" i="1" l="1"/>
  <c r="AA258" i="1" s="1"/>
  <c r="AB258" i="1" s="1"/>
  <c r="X258" i="1"/>
  <c r="AE258" i="1"/>
  <c r="AF258" i="1" s="1"/>
  <c r="AG258" i="1" s="1"/>
  <c r="AC258" i="1"/>
  <c r="AH258" i="1"/>
  <c r="AJ258" i="1"/>
  <c r="AK258" i="1" s="1"/>
  <c r="AL258" i="1" s="1"/>
  <c r="BC258" i="1"/>
  <c r="BD258" i="1" s="1"/>
  <c r="AN258" i="1"/>
  <c r="AM258" i="1" s="1"/>
  <c r="AR258" i="1"/>
  <c r="AW258" i="1"/>
  <c r="O260" i="1"/>
  <c r="BH403" i="1"/>
  <c r="BK403" i="1" s="1"/>
  <c r="T259" i="1"/>
  <c r="S259" i="1" s="1"/>
  <c r="AT258" i="1"/>
  <c r="AU258" i="1" s="1"/>
  <c r="AV258" i="1" s="1"/>
  <c r="AY258" i="1"/>
  <c r="AZ258" i="1" s="1"/>
  <c r="BA258" i="1" s="1"/>
  <c r="Y259" i="1" l="1"/>
  <c r="AD259" i="1"/>
  <c r="AI259" i="1"/>
  <c r="AJ259" i="1" s="1"/>
  <c r="BG403" i="1"/>
  <c r="AX259" i="1"/>
  <c r="AY259" i="1" s="1"/>
  <c r="AS259" i="1"/>
  <c r="AR259" i="1" s="1"/>
  <c r="BH404" i="1"/>
  <c r="BI404" i="1" s="1"/>
  <c r="L260" i="1"/>
  <c r="BB258" i="1"/>
  <c r="U259" i="1"/>
  <c r="V259" i="1" s="1"/>
  <c r="W259" i="1" s="1"/>
  <c r="P260" i="1"/>
  <c r="Q260" i="1" s="1"/>
  <c r="R260" i="1" s="1"/>
  <c r="BI403" i="1"/>
  <c r="BJ403" i="1" s="1"/>
  <c r="AO258" i="1"/>
  <c r="AP258" i="1" s="1"/>
  <c r="AQ258" i="1" s="1"/>
  <c r="BE258" i="1"/>
  <c r="BF258" i="1" s="1"/>
  <c r="X259" i="1" l="1"/>
  <c r="Z259" i="1"/>
  <c r="AA259" i="1" s="1"/>
  <c r="AB259" i="1" s="1"/>
  <c r="AC259" i="1"/>
  <c r="AE259" i="1"/>
  <c r="AF259" i="1" s="1"/>
  <c r="AG259" i="1" s="1"/>
  <c r="AK259" i="1"/>
  <c r="AL259" i="1" s="1"/>
  <c r="AH259" i="1"/>
  <c r="BK404" i="1"/>
  <c r="BH405" i="1" s="1"/>
  <c r="BG405" i="1" s="1"/>
  <c r="BC259" i="1"/>
  <c r="AN259" i="1"/>
  <c r="AM259" i="1" s="1"/>
  <c r="O261" i="1"/>
  <c r="L261" i="1" s="1"/>
  <c r="T260" i="1"/>
  <c r="BJ404" i="1"/>
  <c r="AW259" i="1"/>
  <c r="BG404" i="1"/>
  <c r="AT259" i="1"/>
  <c r="AU259" i="1" s="1"/>
  <c r="AV259" i="1" s="1"/>
  <c r="AZ259" i="1"/>
  <c r="BA259" i="1" s="1"/>
  <c r="Y260" i="1" l="1"/>
  <c r="AD260" i="1"/>
  <c r="AC260" i="1" s="1"/>
  <c r="U260" i="1"/>
  <c r="V260" i="1" s="1"/>
  <c r="W260" i="1" s="1"/>
  <c r="AI260" i="1"/>
  <c r="AX260" i="1"/>
  <c r="AS260" i="1"/>
  <c r="AT260" i="1" s="1"/>
  <c r="BI405" i="1"/>
  <c r="BJ405" i="1" s="1"/>
  <c r="BD259" i="1"/>
  <c r="BE259" i="1" s="1"/>
  <c r="BF259" i="1" s="1"/>
  <c r="BB259" i="1"/>
  <c r="BK405" i="1"/>
  <c r="S260" i="1"/>
  <c r="P261" i="1"/>
  <c r="Q261" i="1" s="1"/>
  <c r="R261" i="1" s="1"/>
  <c r="AO259" i="1"/>
  <c r="AP259" i="1" s="1"/>
  <c r="AQ259" i="1" s="1"/>
  <c r="X260" i="1" l="1"/>
  <c r="Z260" i="1"/>
  <c r="AA260" i="1" s="1"/>
  <c r="AB260" i="1" s="1"/>
  <c r="AE260" i="1"/>
  <c r="AF260" i="1" s="1"/>
  <c r="AG260" i="1" s="1"/>
  <c r="AJ260" i="1"/>
  <c r="AK260" i="1" s="1"/>
  <c r="AL260" i="1" s="1"/>
  <c r="AH260" i="1"/>
  <c r="BC260" i="1"/>
  <c r="AN260" i="1"/>
  <c r="AM260" i="1" s="1"/>
  <c r="O262" i="1"/>
  <c r="P262" i="1" s="1"/>
  <c r="AR260" i="1"/>
  <c r="AY260" i="1"/>
  <c r="AZ260" i="1" s="1"/>
  <c r="BA260" i="1" s="1"/>
  <c r="AW260" i="1"/>
  <c r="T261" i="1"/>
  <c r="BH406" i="1"/>
  <c r="BK406" i="1" s="1"/>
  <c r="AU260" i="1"/>
  <c r="AV260" i="1" s="1"/>
  <c r="Y261" i="1" l="1"/>
  <c r="S261" i="1"/>
  <c r="AD261" i="1"/>
  <c r="AI261" i="1"/>
  <c r="AH261" i="1" s="1"/>
  <c r="BG406" i="1"/>
  <c r="U261" i="1"/>
  <c r="V261" i="1" s="1"/>
  <c r="W261" i="1" s="1"/>
  <c r="AS261" i="1"/>
  <c r="AX261" i="1"/>
  <c r="AW261" i="1" s="1"/>
  <c r="BH407" i="1"/>
  <c r="BG407" i="1" s="1"/>
  <c r="BB260" i="1"/>
  <c r="Q262" i="1"/>
  <c r="R262" i="1" s="1"/>
  <c r="BI406" i="1"/>
  <c r="BJ406" i="1" s="1"/>
  <c r="L262" i="1"/>
  <c r="AO260" i="1"/>
  <c r="AP260" i="1" s="1"/>
  <c r="AQ260" i="1" s="1"/>
  <c r="BD260" i="1"/>
  <c r="BE260" i="1" s="1"/>
  <c r="BF260" i="1" s="1"/>
  <c r="X261" i="1" l="1"/>
  <c r="Z261" i="1"/>
  <c r="AA261" i="1" s="1"/>
  <c r="AB261" i="1" s="1"/>
  <c r="AC261" i="1"/>
  <c r="AE261" i="1"/>
  <c r="AF261" i="1" s="1"/>
  <c r="AG261" i="1" s="1"/>
  <c r="AJ261" i="1"/>
  <c r="AK261" i="1" s="1"/>
  <c r="AL261" i="1" s="1"/>
  <c r="BI407" i="1"/>
  <c r="BJ407" i="1" s="1"/>
  <c r="BK407" i="1"/>
  <c r="BH408" i="1" s="1"/>
  <c r="BK408" i="1" s="1"/>
  <c r="BC261" i="1"/>
  <c r="AN261" i="1"/>
  <c r="AM261" i="1" s="1"/>
  <c r="T262" i="1"/>
  <c r="S262" i="1" s="1"/>
  <c r="AT261" i="1"/>
  <c r="AU261" i="1" s="1"/>
  <c r="AV261" i="1" s="1"/>
  <c r="O263" i="1"/>
  <c r="AR261" i="1"/>
  <c r="AY261" i="1"/>
  <c r="AZ261" i="1" s="1"/>
  <c r="BA261" i="1" s="1"/>
  <c r="Y262" i="1" l="1"/>
  <c r="AD262" i="1"/>
  <c r="AI262" i="1" s="1"/>
  <c r="AS262" i="1"/>
  <c r="AX262" i="1"/>
  <c r="BH409" i="1"/>
  <c r="BK409" i="1" s="1"/>
  <c r="AO261" i="1"/>
  <c r="AP261" i="1" s="1"/>
  <c r="AQ261" i="1" s="1"/>
  <c r="BB261" i="1"/>
  <c r="BI408" i="1"/>
  <c r="BJ408" i="1" s="1"/>
  <c r="L263" i="1"/>
  <c r="BG408" i="1"/>
  <c r="P263" i="1"/>
  <c r="Q263" i="1" s="1"/>
  <c r="R263" i="1" s="1"/>
  <c r="U262" i="1"/>
  <c r="V262" i="1" s="1"/>
  <c r="W262" i="1" s="1"/>
  <c r="BD261" i="1"/>
  <c r="BE261" i="1" s="1"/>
  <c r="BF261" i="1" s="1"/>
  <c r="X262" i="1" l="1"/>
  <c r="Z262" i="1"/>
  <c r="AA262" i="1" s="1"/>
  <c r="AB262" i="1" s="1"/>
  <c r="AC262" i="1"/>
  <c r="AE262" i="1"/>
  <c r="AF262" i="1" s="1"/>
  <c r="AG262" i="1" s="1"/>
  <c r="AD263" i="1" s="1"/>
  <c r="AC263" i="1" s="1"/>
  <c r="AH262" i="1"/>
  <c r="AJ262" i="1"/>
  <c r="AK262" i="1" s="1"/>
  <c r="AL262" i="1" s="1"/>
  <c r="BC262" i="1"/>
  <c r="BH410" i="1"/>
  <c r="BK410" i="1" s="1"/>
  <c r="O264" i="1"/>
  <c r="P264" i="1" s="1"/>
  <c r="AN262" i="1"/>
  <c r="T263" i="1"/>
  <c r="S263" i="1" s="1"/>
  <c r="BG409" i="1"/>
  <c r="AW262" i="1"/>
  <c r="AR262" i="1"/>
  <c r="BI409" i="1"/>
  <c r="BJ409" i="1" s="1"/>
  <c r="AY262" i="1"/>
  <c r="AZ262" i="1" s="1"/>
  <c r="BA262" i="1" s="1"/>
  <c r="AT262" i="1"/>
  <c r="AU262" i="1" s="1"/>
  <c r="AV262" i="1" s="1"/>
  <c r="Y263" i="1" l="1"/>
  <c r="AE263" i="1"/>
  <c r="AF263" i="1" s="1"/>
  <c r="AG263" i="1" s="1"/>
  <c r="AI263" i="1"/>
  <c r="L264" i="1"/>
  <c r="U263" i="1"/>
  <c r="V263" i="1" s="1"/>
  <c r="W263" i="1" s="1"/>
  <c r="AS263" i="1"/>
  <c r="AX263" i="1"/>
  <c r="AW263" i="1" s="1"/>
  <c r="BH411" i="1"/>
  <c r="BK411" i="1" s="1"/>
  <c r="BG410" i="1"/>
  <c r="BD262" i="1"/>
  <c r="BE262" i="1" s="1"/>
  <c r="BF262" i="1" s="1"/>
  <c r="AO262" i="1"/>
  <c r="AP262" i="1" s="1"/>
  <c r="AQ262" i="1" s="1"/>
  <c r="Q264" i="1"/>
  <c r="R264" i="1" s="1"/>
  <c r="BB262" i="1"/>
  <c r="AM262" i="1"/>
  <c r="BI410" i="1"/>
  <c r="BJ410" i="1" s="1"/>
  <c r="X263" i="1" l="1"/>
  <c r="Z263" i="1"/>
  <c r="AA263" i="1" s="1"/>
  <c r="AB263" i="1" s="1"/>
  <c r="Y264" i="1" s="1"/>
  <c r="X264" i="1" s="1"/>
  <c r="AH263" i="1"/>
  <c r="AJ263" i="1"/>
  <c r="AK263" i="1" s="1"/>
  <c r="AL263" i="1" s="1"/>
  <c r="BH412" i="1"/>
  <c r="AN263" i="1"/>
  <c r="AM263" i="1" s="1"/>
  <c r="BC263" i="1"/>
  <c r="BI411" i="1"/>
  <c r="BJ411" i="1" s="1"/>
  <c r="AY263" i="1"/>
  <c r="AZ263" i="1" s="1"/>
  <c r="BA263" i="1" s="1"/>
  <c r="AR263" i="1"/>
  <c r="O265" i="1"/>
  <c r="BG411" i="1"/>
  <c r="T264" i="1"/>
  <c r="AD264" i="1" s="1"/>
  <c r="AC264" i="1" s="1"/>
  <c r="AT263" i="1"/>
  <c r="AU263" i="1" s="1"/>
  <c r="AV263" i="1" s="1"/>
  <c r="Z264" i="1" l="1"/>
  <c r="AA264" i="1" s="1"/>
  <c r="AB264" i="1" s="1"/>
  <c r="AE264" i="1"/>
  <c r="AF264" i="1" s="1"/>
  <c r="AG264" i="1" s="1"/>
  <c r="AI264" i="1"/>
  <c r="AS264" i="1"/>
  <c r="AR264" i="1" s="1"/>
  <c r="AX264" i="1"/>
  <c r="U264" i="1"/>
  <c r="V264" i="1" s="1"/>
  <c r="W264" i="1" s="1"/>
  <c r="L265" i="1"/>
  <c r="BD263" i="1"/>
  <c r="BE263" i="1" s="1"/>
  <c r="BF263" i="1" s="1"/>
  <c r="BI412" i="1"/>
  <c r="BJ412" i="1" s="1"/>
  <c r="S264" i="1"/>
  <c r="BB263" i="1"/>
  <c r="BG412" i="1"/>
  <c r="P265" i="1"/>
  <c r="Q265" i="1" s="1"/>
  <c r="R265" i="1" s="1"/>
  <c r="AO263" i="1"/>
  <c r="AP263" i="1" s="1"/>
  <c r="AQ263" i="1" s="1"/>
  <c r="BK412" i="1"/>
  <c r="AJ264" i="1" l="1"/>
  <c r="AK264" i="1" s="1"/>
  <c r="AL264" i="1" s="1"/>
  <c r="AH264" i="1"/>
  <c r="AT264" i="1"/>
  <c r="AU264" i="1" s="1"/>
  <c r="AV264" i="1" s="1"/>
  <c r="O266" i="1"/>
  <c r="P266" i="1" s="1"/>
  <c r="BC264" i="1"/>
  <c r="BB264" i="1" s="1"/>
  <c r="AN264" i="1"/>
  <c r="AM264" i="1" s="1"/>
  <c r="BH413" i="1"/>
  <c r="AY264" i="1"/>
  <c r="AZ264" i="1" s="1"/>
  <c r="BA264" i="1" s="1"/>
  <c r="T265" i="1"/>
  <c r="Y265" i="1" s="1"/>
  <c r="Z265" i="1" s="1"/>
  <c r="AA265" i="1" s="1"/>
  <c r="AB265" i="1" s="1"/>
  <c r="AW264" i="1"/>
  <c r="X265" i="1" l="1"/>
  <c r="S265" i="1"/>
  <c r="AD265" i="1"/>
  <c r="AI265" i="1"/>
  <c r="U265" i="1"/>
  <c r="V265" i="1" s="1"/>
  <c r="W265" i="1" s="1"/>
  <c r="L266" i="1"/>
  <c r="AX265" i="1"/>
  <c r="AY265" i="1" s="1"/>
  <c r="BI413" i="1"/>
  <c r="BJ413" i="1" s="1"/>
  <c r="AS265" i="1"/>
  <c r="BG413" i="1"/>
  <c r="BK413" i="1"/>
  <c r="AO264" i="1"/>
  <c r="AP264" i="1" s="1"/>
  <c r="AQ264" i="1" s="1"/>
  <c r="BD264" i="1"/>
  <c r="BE264" i="1" s="1"/>
  <c r="BF264" i="1" s="1"/>
  <c r="Q266" i="1"/>
  <c r="R266" i="1" s="1"/>
  <c r="AC265" i="1" l="1"/>
  <c r="AE265" i="1"/>
  <c r="AF265" i="1" s="1"/>
  <c r="AG265" i="1" s="1"/>
  <c r="AH265" i="1"/>
  <c r="AJ265" i="1"/>
  <c r="AK265" i="1" s="1"/>
  <c r="AL265" i="1" s="1"/>
  <c r="BC265" i="1"/>
  <c r="AN265" i="1"/>
  <c r="AM265" i="1" s="1"/>
  <c r="T266" i="1"/>
  <c r="BH414" i="1"/>
  <c r="BG414" i="1" s="1"/>
  <c r="O267" i="1"/>
  <c r="AZ265" i="1"/>
  <c r="BA265" i="1" s="1"/>
  <c r="AT265" i="1"/>
  <c r="AU265" i="1" s="1"/>
  <c r="AV265" i="1" s="1"/>
  <c r="AR265" i="1"/>
  <c r="AW265" i="1"/>
  <c r="S266" i="1" l="1"/>
  <c r="Y266" i="1"/>
  <c r="AD266" i="1"/>
  <c r="AI266" i="1"/>
  <c r="AX266" i="1"/>
  <c r="AS266" i="1"/>
  <c r="BB265" i="1"/>
  <c r="BI414" i="1"/>
  <c r="BJ414" i="1" s="1"/>
  <c r="L267" i="1"/>
  <c r="P267" i="1"/>
  <c r="Q267" i="1" s="1"/>
  <c r="R267" i="1" s="1"/>
  <c r="BK414" i="1"/>
  <c r="U266" i="1"/>
  <c r="V266" i="1" s="1"/>
  <c r="W266" i="1" s="1"/>
  <c r="AO265" i="1"/>
  <c r="AP265" i="1" s="1"/>
  <c r="AQ265" i="1" s="1"/>
  <c r="BD265" i="1"/>
  <c r="BE265" i="1" s="1"/>
  <c r="BF265" i="1" s="1"/>
  <c r="X266" i="1" l="1"/>
  <c r="Z266" i="1"/>
  <c r="AA266" i="1" s="1"/>
  <c r="AB266" i="1" s="1"/>
  <c r="Y267" i="1" s="1"/>
  <c r="X267" i="1" s="1"/>
  <c r="AE266" i="1"/>
  <c r="AF266" i="1" s="1"/>
  <c r="AG266" i="1" s="1"/>
  <c r="AC266" i="1"/>
  <c r="AH266" i="1"/>
  <c r="AJ266" i="1"/>
  <c r="AK266" i="1" s="1"/>
  <c r="AL266" i="1" s="1"/>
  <c r="O268" i="1"/>
  <c r="AN266" i="1"/>
  <c r="T267" i="1"/>
  <c r="BC266" i="1"/>
  <c r="BB266" i="1" s="1"/>
  <c r="AR266" i="1"/>
  <c r="AW266" i="1"/>
  <c r="BH415" i="1"/>
  <c r="BK415" i="1" s="1"/>
  <c r="AT266" i="1"/>
  <c r="AU266" i="1" s="1"/>
  <c r="AV266" i="1" s="1"/>
  <c r="AY266" i="1"/>
  <c r="AZ266" i="1" s="1"/>
  <c r="BA266" i="1" s="1"/>
  <c r="Z267" i="1" l="1"/>
  <c r="AA267" i="1" s="1"/>
  <c r="AB267" i="1" s="1"/>
  <c r="AD267" i="1"/>
  <c r="AE267" i="1" s="1"/>
  <c r="AI267" i="1"/>
  <c r="AH267" i="1" s="1"/>
  <c r="BG415" i="1"/>
  <c r="AS267" i="1"/>
  <c r="AX267" i="1"/>
  <c r="AW267" i="1" s="1"/>
  <c r="BH416" i="1"/>
  <c r="AO266" i="1"/>
  <c r="AP266" i="1" s="1"/>
  <c r="AQ266" i="1" s="1"/>
  <c r="U267" i="1"/>
  <c r="V267" i="1" s="1"/>
  <c r="W267" i="1" s="1"/>
  <c r="AM266" i="1"/>
  <c r="L268" i="1"/>
  <c r="BI415" i="1"/>
  <c r="BJ415" i="1" s="1"/>
  <c r="BD266" i="1"/>
  <c r="BE266" i="1" s="1"/>
  <c r="BF266" i="1" s="1"/>
  <c r="S267" i="1"/>
  <c r="P268" i="1"/>
  <c r="Q268" i="1" s="1"/>
  <c r="R268" i="1" s="1"/>
  <c r="AC267" i="1" l="1"/>
  <c r="AF267" i="1"/>
  <c r="AG267" i="1" s="1"/>
  <c r="AJ267" i="1"/>
  <c r="AK267" i="1" s="1"/>
  <c r="AL267" i="1" s="1"/>
  <c r="AN267" i="1"/>
  <c r="AM267" i="1" s="1"/>
  <c r="BC267" i="1"/>
  <c r="O269" i="1"/>
  <c r="T268" i="1"/>
  <c r="Y268" i="1" s="1"/>
  <c r="X268" i="1" s="1"/>
  <c r="AY267" i="1"/>
  <c r="AZ267" i="1" s="1"/>
  <c r="BA267" i="1" s="1"/>
  <c r="AR267" i="1"/>
  <c r="BI416" i="1"/>
  <c r="BJ416" i="1" s="1"/>
  <c r="BG416" i="1"/>
  <c r="BK416" i="1"/>
  <c r="AT267" i="1"/>
  <c r="AU267" i="1" s="1"/>
  <c r="AV267" i="1" s="1"/>
  <c r="Z268" i="1" l="1"/>
  <c r="AA268" i="1" s="1"/>
  <c r="AB268" i="1" s="1"/>
  <c r="S268" i="1"/>
  <c r="AD268" i="1"/>
  <c r="AI268" i="1"/>
  <c r="AS268" i="1"/>
  <c r="AT268" i="1" s="1"/>
  <c r="AX268" i="1"/>
  <c r="AW268" i="1" s="1"/>
  <c r="BD267" i="1"/>
  <c r="BE267" i="1" s="1"/>
  <c r="BF267" i="1" s="1"/>
  <c r="BH417" i="1"/>
  <c r="BI417" i="1" s="1"/>
  <c r="L269" i="1"/>
  <c r="BB267" i="1"/>
  <c r="U268" i="1"/>
  <c r="V268" i="1" s="1"/>
  <c r="W268" i="1" s="1"/>
  <c r="P269" i="1"/>
  <c r="Q269" i="1" s="1"/>
  <c r="R269" i="1" s="1"/>
  <c r="AO267" i="1"/>
  <c r="AP267" i="1" s="1"/>
  <c r="AQ267" i="1" s="1"/>
  <c r="AC268" i="1" l="1"/>
  <c r="AE268" i="1"/>
  <c r="AF268" i="1" s="1"/>
  <c r="AG268" i="1" s="1"/>
  <c r="AH268" i="1"/>
  <c r="AJ268" i="1"/>
  <c r="AK268" i="1" s="1"/>
  <c r="AL268" i="1" s="1"/>
  <c r="BK417" i="1"/>
  <c r="BH418" i="1" s="1"/>
  <c r="BK418" i="1" s="1"/>
  <c r="BG417" i="1"/>
  <c r="AY268" i="1"/>
  <c r="AZ268" i="1" s="1"/>
  <c r="BA268" i="1" s="1"/>
  <c r="AN268" i="1"/>
  <c r="AM268" i="1" s="1"/>
  <c r="BC268" i="1"/>
  <c r="BB268" i="1" s="1"/>
  <c r="O270" i="1"/>
  <c r="L270" i="1" s="1"/>
  <c r="T269" i="1"/>
  <c r="AR268" i="1"/>
  <c r="BJ417" i="1"/>
  <c r="AU268" i="1"/>
  <c r="AV268" i="1" s="1"/>
  <c r="S269" i="1" l="1"/>
  <c r="Y269" i="1"/>
  <c r="AD269" i="1"/>
  <c r="AI269" i="1" s="1"/>
  <c r="BG418" i="1"/>
  <c r="BI418" i="1"/>
  <c r="BJ418" i="1" s="1"/>
  <c r="U269" i="1"/>
  <c r="V269" i="1" s="1"/>
  <c r="W269" i="1" s="1"/>
  <c r="P270" i="1"/>
  <c r="Q270" i="1" s="1"/>
  <c r="R270" i="1" s="1"/>
  <c r="AS269" i="1"/>
  <c r="BH419" i="1"/>
  <c r="BK419" i="1" s="1"/>
  <c r="AX269" i="1"/>
  <c r="AW269" i="1" s="1"/>
  <c r="BD268" i="1"/>
  <c r="BE268" i="1" s="1"/>
  <c r="BF268" i="1" s="1"/>
  <c r="AO268" i="1"/>
  <c r="AP268" i="1" s="1"/>
  <c r="AQ268" i="1" s="1"/>
  <c r="Z269" i="1" l="1"/>
  <c r="AA269" i="1" s="1"/>
  <c r="AB269" i="1" s="1"/>
  <c r="X269" i="1"/>
  <c r="AH269" i="1"/>
  <c r="AJ269" i="1"/>
  <c r="AK269" i="1" s="1"/>
  <c r="AL269" i="1" s="1"/>
  <c r="AC269" i="1"/>
  <c r="AE269" i="1"/>
  <c r="AF269" i="1" s="1"/>
  <c r="AG269" i="1" s="1"/>
  <c r="AD270" i="1" s="1"/>
  <c r="AE270" i="1" s="1"/>
  <c r="AF270" i="1" s="1"/>
  <c r="AG270" i="1" s="1"/>
  <c r="BG419" i="1"/>
  <c r="BH420" i="1"/>
  <c r="AN269" i="1"/>
  <c r="AM269" i="1" s="1"/>
  <c r="BC269" i="1"/>
  <c r="BB269" i="1" s="1"/>
  <c r="AT269" i="1"/>
  <c r="AU269" i="1" s="1"/>
  <c r="AV269" i="1" s="1"/>
  <c r="AR269" i="1"/>
  <c r="O271" i="1"/>
  <c r="L271" i="1" s="1"/>
  <c r="T270" i="1"/>
  <c r="AY269" i="1"/>
  <c r="AZ269" i="1" s="1"/>
  <c r="BA269" i="1" s="1"/>
  <c r="BI419" i="1"/>
  <c r="BJ419" i="1" s="1"/>
  <c r="Y270" i="1" l="1"/>
  <c r="AC270" i="1"/>
  <c r="S270" i="1"/>
  <c r="AI270" i="1"/>
  <c r="P271" i="1"/>
  <c r="Q271" i="1" s="1"/>
  <c r="R271" i="1" s="1"/>
  <c r="U270" i="1"/>
  <c r="V270" i="1" s="1"/>
  <c r="W270" i="1" s="1"/>
  <c r="AO269" i="1"/>
  <c r="AP269" i="1" s="1"/>
  <c r="AQ269" i="1" s="1"/>
  <c r="AX270" i="1"/>
  <c r="AS270" i="1"/>
  <c r="AR270" i="1" s="1"/>
  <c r="BI420" i="1"/>
  <c r="BJ420" i="1" s="1"/>
  <c r="BG420" i="1"/>
  <c r="BD269" i="1"/>
  <c r="BE269" i="1" s="1"/>
  <c r="BF269" i="1" s="1"/>
  <c r="BK420" i="1"/>
  <c r="X270" i="1" l="1"/>
  <c r="Z270" i="1"/>
  <c r="AA270" i="1" s="1"/>
  <c r="AB270" i="1" s="1"/>
  <c r="AH270" i="1"/>
  <c r="AJ270" i="1"/>
  <c r="AK270" i="1" s="1"/>
  <c r="AL270" i="1" s="1"/>
  <c r="AT270" i="1"/>
  <c r="AU270" i="1" s="1"/>
  <c r="AV270" i="1" s="1"/>
  <c r="BC270" i="1"/>
  <c r="BD270" i="1" s="1"/>
  <c r="BH421" i="1"/>
  <c r="BK421" i="1" s="1"/>
  <c r="T271" i="1"/>
  <c r="AD271" i="1" s="1"/>
  <c r="AC271" i="1" s="1"/>
  <c r="AW270" i="1"/>
  <c r="AN270" i="1"/>
  <c r="AO270" i="1" s="1"/>
  <c r="O272" i="1"/>
  <c r="AY270" i="1"/>
  <c r="AZ270" i="1" s="1"/>
  <c r="BA270" i="1" s="1"/>
  <c r="Y271" i="1" l="1"/>
  <c r="AE271" i="1"/>
  <c r="AF271" i="1" s="1"/>
  <c r="AG271" i="1" s="1"/>
  <c r="AI271" i="1"/>
  <c r="AX271" i="1"/>
  <c r="AY271" i="1" s="1"/>
  <c r="BH422" i="1"/>
  <c r="BK422" i="1" s="1"/>
  <c r="BB270" i="1"/>
  <c r="L272" i="1"/>
  <c r="U271" i="1"/>
  <c r="V271" i="1" s="1"/>
  <c r="W271" i="1" s="1"/>
  <c r="BI421" i="1"/>
  <c r="BJ421" i="1" s="1"/>
  <c r="AS271" i="1"/>
  <c r="AR271" i="1" s="1"/>
  <c r="AP270" i="1"/>
  <c r="AQ270" i="1" s="1"/>
  <c r="P272" i="1"/>
  <c r="Q272" i="1" s="1"/>
  <c r="R272" i="1" s="1"/>
  <c r="AM270" i="1"/>
  <c r="S271" i="1"/>
  <c r="BG421" i="1"/>
  <c r="BE270" i="1"/>
  <c r="BF270" i="1" s="1"/>
  <c r="Z271" i="1" l="1"/>
  <c r="AA271" i="1" s="1"/>
  <c r="AB271" i="1" s="1"/>
  <c r="X271" i="1"/>
  <c r="AJ271" i="1"/>
  <c r="AK271" i="1" s="1"/>
  <c r="AL271" i="1" s="1"/>
  <c r="AH271" i="1"/>
  <c r="O273" i="1"/>
  <c r="T272" i="1"/>
  <c r="BC271" i="1"/>
  <c r="BH423" i="1"/>
  <c r="BK423" i="1" s="1"/>
  <c r="AW271" i="1"/>
  <c r="BI422" i="1"/>
  <c r="BJ422" i="1" s="1"/>
  <c r="AN271" i="1"/>
  <c r="AM271" i="1" s="1"/>
  <c r="AT271" i="1"/>
  <c r="AU271" i="1" s="1"/>
  <c r="AV271" i="1" s="1"/>
  <c r="BG422" i="1"/>
  <c r="AZ271" i="1"/>
  <c r="BA271" i="1" s="1"/>
  <c r="Y272" i="1" l="1"/>
  <c r="S272" i="1"/>
  <c r="AD272" i="1"/>
  <c r="AI272" i="1" s="1"/>
  <c r="BG423" i="1"/>
  <c r="AX272" i="1"/>
  <c r="BH424" i="1"/>
  <c r="AS272" i="1"/>
  <c r="AR272" i="1" s="1"/>
  <c r="AO271" i="1"/>
  <c r="AP271" i="1" s="1"/>
  <c r="AQ271" i="1" s="1"/>
  <c r="BD271" i="1"/>
  <c r="BE271" i="1" s="1"/>
  <c r="BF271" i="1" s="1"/>
  <c r="BB271" i="1"/>
  <c r="L273" i="1"/>
  <c r="BI423" i="1"/>
  <c r="BJ423" i="1" s="1"/>
  <c r="U272" i="1"/>
  <c r="V272" i="1" s="1"/>
  <c r="W272" i="1" s="1"/>
  <c r="P273" i="1"/>
  <c r="Q273" i="1" s="1"/>
  <c r="R273" i="1" s="1"/>
  <c r="X272" i="1" l="1"/>
  <c r="Z272" i="1"/>
  <c r="AA272" i="1" s="1"/>
  <c r="AB272" i="1" s="1"/>
  <c r="Y273" i="1" s="1"/>
  <c r="X273" i="1" s="1"/>
  <c r="AC272" i="1"/>
  <c r="AE272" i="1"/>
  <c r="AF272" i="1" s="1"/>
  <c r="AG272" i="1" s="1"/>
  <c r="AH272" i="1"/>
  <c r="AJ272" i="1"/>
  <c r="AK272" i="1" s="1"/>
  <c r="AL272" i="1" s="1"/>
  <c r="AT272" i="1"/>
  <c r="AU272" i="1" s="1"/>
  <c r="AV272" i="1" s="1"/>
  <c r="T273" i="1"/>
  <c r="S273" i="1" s="1"/>
  <c r="O274" i="1"/>
  <c r="P274" i="1" s="1"/>
  <c r="BC272" i="1"/>
  <c r="BB272" i="1" s="1"/>
  <c r="AN272" i="1"/>
  <c r="AM272" i="1" s="1"/>
  <c r="BI424" i="1"/>
  <c r="BJ424" i="1" s="1"/>
  <c r="AY272" i="1"/>
  <c r="AZ272" i="1" s="1"/>
  <c r="BA272" i="1" s="1"/>
  <c r="BG424" i="1"/>
  <c r="AW272" i="1"/>
  <c r="BK424" i="1"/>
  <c r="Z273" i="1" l="1"/>
  <c r="AA273" i="1" s="1"/>
  <c r="AB273" i="1" s="1"/>
  <c r="AD273" i="1"/>
  <c r="AI273" i="1"/>
  <c r="U273" i="1"/>
  <c r="V273" i="1" s="1"/>
  <c r="W273" i="1" s="1"/>
  <c r="L274" i="1"/>
  <c r="AX273" i="1"/>
  <c r="BH425" i="1"/>
  <c r="BK425" i="1" s="1"/>
  <c r="AS273" i="1"/>
  <c r="AR273" i="1" s="1"/>
  <c r="AO272" i="1"/>
  <c r="AP272" i="1" s="1"/>
  <c r="AQ272" i="1" s="1"/>
  <c r="BD272" i="1"/>
  <c r="BE272" i="1" s="1"/>
  <c r="BF272" i="1" s="1"/>
  <c r="Q274" i="1"/>
  <c r="R274" i="1" s="1"/>
  <c r="AC273" i="1" l="1"/>
  <c r="AE273" i="1"/>
  <c r="AF273" i="1" s="1"/>
  <c r="AG273" i="1" s="1"/>
  <c r="AH273" i="1"/>
  <c r="AJ273" i="1"/>
  <c r="AK273" i="1" s="1"/>
  <c r="AL273" i="1" s="1"/>
  <c r="BG425" i="1"/>
  <c r="BI425" i="1"/>
  <c r="BJ425" i="1" s="1"/>
  <c r="BC273" i="1"/>
  <c r="BH426" i="1"/>
  <c r="BK426" i="1" s="1"/>
  <c r="AT273" i="1"/>
  <c r="AU273" i="1" s="1"/>
  <c r="AV273" i="1" s="1"/>
  <c r="AW273" i="1"/>
  <c r="AN273" i="1"/>
  <c r="AM273" i="1" s="1"/>
  <c r="T274" i="1"/>
  <c r="O275" i="1"/>
  <c r="P275" i="1" s="1"/>
  <c r="AY273" i="1"/>
  <c r="AZ273" i="1" s="1"/>
  <c r="BA273" i="1" s="1"/>
  <c r="U274" i="1" l="1"/>
  <c r="V274" i="1" s="1"/>
  <c r="W274" i="1" s="1"/>
  <c r="Y274" i="1"/>
  <c r="AD274" i="1"/>
  <c r="AI274" i="1"/>
  <c r="AH274" i="1" s="1"/>
  <c r="AO273" i="1"/>
  <c r="AP273" i="1" s="1"/>
  <c r="AQ273" i="1" s="1"/>
  <c r="L275" i="1"/>
  <c r="BH427" i="1"/>
  <c r="BK427" i="1" s="1"/>
  <c r="AX274" i="1"/>
  <c r="AW274" i="1" s="1"/>
  <c r="BB273" i="1"/>
  <c r="S274" i="1"/>
  <c r="BI426" i="1"/>
  <c r="BJ426" i="1" s="1"/>
  <c r="AS274" i="1"/>
  <c r="AR274" i="1" s="1"/>
  <c r="Q275" i="1"/>
  <c r="R275" i="1" s="1"/>
  <c r="BG426" i="1"/>
  <c r="BD273" i="1"/>
  <c r="BE273" i="1" s="1"/>
  <c r="BF273" i="1" s="1"/>
  <c r="Z274" i="1" l="1"/>
  <c r="AA274" i="1" s="1"/>
  <c r="AB274" i="1" s="1"/>
  <c r="X274" i="1"/>
  <c r="AC274" i="1"/>
  <c r="AE274" i="1"/>
  <c r="AF274" i="1" s="1"/>
  <c r="AG274" i="1" s="1"/>
  <c r="AJ274" i="1"/>
  <c r="AK274" i="1" s="1"/>
  <c r="AL274" i="1" s="1"/>
  <c r="AT274" i="1"/>
  <c r="AU274" i="1" s="1"/>
  <c r="AV274" i="1" s="1"/>
  <c r="BI427" i="1"/>
  <c r="BJ427" i="1" s="1"/>
  <c r="BH428" i="1"/>
  <c r="BC274" i="1"/>
  <c r="BB274" i="1" s="1"/>
  <c r="O276" i="1"/>
  <c r="P276" i="1" s="1"/>
  <c r="BG427" i="1"/>
  <c r="T275" i="1"/>
  <c r="S275" i="1" s="1"/>
  <c r="AN274" i="1"/>
  <c r="AY274" i="1"/>
  <c r="AZ274" i="1" s="1"/>
  <c r="BA274" i="1" s="1"/>
  <c r="Y275" i="1" l="1"/>
  <c r="AD275" i="1"/>
  <c r="AI275" i="1"/>
  <c r="L276" i="1"/>
  <c r="AX275" i="1"/>
  <c r="AS275" i="1"/>
  <c r="AT275" i="1" s="1"/>
  <c r="BI428" i="1"/>
  <c r="BJ428" i="1" s="1"/>
  <c r="AO274" i="1"/>
  <c r="AP274" i="1" s="1"/>
  <c r="AQ274" i="1" s="1"/>
  <c r="U275" i="1"/>
  <c r="V275" i="1" s="1"/>
  <c r="W275" i="1" s="1"/>
  <c r="BG428" i="1"/>
  <c r="AM274" i="1"/>
  <c r="Q276" i="1"/>
  <c r="R276" i="1" s="1"/>
  <c r="BD274" i="1"/>
  <c r="BE274" i="1" s="1"/>
  <c r="BF274" i="1" s="1"/>
  <c r="BK428" i="1"/>
  <c r="X275" i="1" l="1"/>
  <c r="Z275" i="1"/>
  <c r="AA275" i="1" s="1"/>
  <c r="AB275" i="1" s="1"/>
  <c r="Y276" i="1" s="1"/>
  <c r="X276" i="1" s="1"/>
  <c r="AC275" i="1"/>
  <c r="AE275" i="1"/>
  <c r="AF275" i="1" s="1"/>
  <c r="AG275" i="1" s="1"/>
  <c r="AJ275" i="1"/>
  <c r="AK275" i="1" s="1"/>
  <c r="AL275" i="1" s="1"/>
  <c r="AH275" i="1"/>
  <c r="AR275" i="1"/>
  <c r="BC275" i="1"/>
  <c r="T276" i="1"/>
  <c r="AN275" i="1"/>
  <c r="BH429" i="1"/>
  <c r="AY275" i="1"/>
  <c r="AZ275" i="1" s="1"/>
  <c r="BA275" i="1" s="1"/>
  <c r="O277" i="1"/>
  <c r="P277" i="1" s="1"/>
  <c r="AU275" i="1"/>
  <c r="AV275" i="1" s="1"/>
  <c r="AW275" i="1"/>
  <c r="Z276" i="1" l="1"/>
  <c r="AA276" i="1" s="1"/>
  <c r="AB276" i="1" s="1"/>
  <c r="AD276" i="1"/>
  <c r="AC276" i="1" s="1"/>
  <c r="AI276" i="1"/>
  <c r="AH276" i="1" s="1"/>
  <c r="AX276" i="1"/>
  <c r="AS276" i="1"/>
  <c r="AT276" i="1" s="1"/>
  <c r="L277" i="1"/>
  <c r="BI429" i="1"/>
  <c r="BJ429" i="1" s="1"/>
  <c r="AO275" i="1"/>
  <c r="AP275" i="1" s="1"/>
  <c r="AQ275" i="1" s="1"/>
  <c r="BD275" i="1"/>
  <c r="BE275" i="1" s="1"/>
  <c r="BF275" i="1" s="1"/>
  <c r="BG429" i="1"/>
  <c r="AM275" i="1"/>
  <c r="U276" i="1"/>
  <c r="V276" i="1" s="1"/>
  <c r="W276" i="1" s="1"/>
  <c r="BB275" i="1"/>
  <c r="Q277" i="1"/>
  <c r="R277" i="1" s="1"/>
  <c r="BK429" i="1"/>
  <c r="S276" i="1"/>
  <c r="AE276" i="1" l="1"/>
  <c r="AF276" i="1" s="1"/>
  <c r="AG276" i="1" s="1"/>
  <c r="AJ276" i="1"/>
  <c r="AK276" i="1" s="1"/>
  <c r="AL276" i="1" s="1"/>
  <c r="BC276" i="1"/>
  <c r="AN276" i="1"/>
  <c r="AM276" i="1" s="1"/>
  <c r="T277" i="1"/>
  <c r="Y277" i="1" s="1"/>
  <c r="X277" i="1" s="1"/>
  <c r="AR276" i="1"/>
  <c r="AY276" i="1"/>
  <c r="AZ276" i="1" s="1"/>
  <c r="BA276" i="1" s="1"/>
  <c r="BH430" i="1"/>
  <c r="AW276" i="1"/>
  <c r="O278" i="1"/>
  <c r="P278" i="1" s="1"/>
  <c r="AU276" i="1"/>
  <c r="AV276" i="1" s="1"/>
  <c r="Z277" i="1" l="1"/>
  <c r="AA277" i="1" s="1"/>
  <c r="AB277" i="1" s="1"/>
  <c r="AD277" i="1"/>
  <c r="S277" i="1"/>
  <c r="AI277" i="1"/>
  <c r="L278" i="1"/>
  <c r="AS277" i="1"/>
  <c r="AX277" i="1"/>
  <c r="U277" i="1"/>
  <c r="V277" i="1" s="1"/>
  <c r="W277" i="1" s="1"/>
  <c r="BB276" i="1"/>
  <c r="Q278" i="1"/>
  <c r="R278" i="1" s="1"/>
  <c r="BI430" i="1"/>
  <c r="BJ430" i="1" s="1"/>
  <c r="BG430" i="1"/>
  <c r="BK430" i="1"/>
  <c r="AO276" i="1"/>
  <c r="AP276" i="1" s="1"/>
  <c r="AQ276" i="1" s="1"/>
  <c r="BD276" i="1"/>
  <c r="BE276" i="1" s="1"/>
  <c r="BF276" i="1" s="1"/>
  <c r="AC277" i="1" l="1"/>
  <c r="AE277" i="1"/>
  <c r="AF277" i="1" s="1"/>
  <c r="AG277" i="1" s="1"/>
  <c r="AH277" i="1"/>
  <c r="AJ277" i="1"/>
  <c r="AK277" i="1" s="1"/>
  <c r="AL277" i="1" s="1"/>
  <c r="AN277" i="1"/>
  <c r="AM277" i="1" s="1"/>
  <c r="BC277" i="1"/>
  <c r="BB277" i="1" s="1"/>
  <c r="AW277" i="1"/>
  <c r="T278" i="1"/>
  <c r="Y278" i="1" s="1"/>
  <c r="X278" i="1" s="1"/>
  <c r="AT277" i="1"/>
  <c r="AU277" i="1" s="1"/>
  <c r="AV277" i="1" s="1"/>
  <c r="BH431" i="1"/>
  <c r="BK431" i="1" s="1"/>
  <c r="AR277" i="1"/>
  <c r="O279" i="1"/>
  <c r="L279" i="1" s="1"/>
  <c r="AY277" i="1"/>
  <c r="AZ277" i="1" s="1"/>
  <c r="BA277" i="1" s="1"/>
  <c r="Z278" i="1" l="1"/>
  <c r="AA278" i="1" s="1"/>
  <c r="AB278" i="1" s="1"/>
  <c r="AD278" i="1"/>
  <c r="AC278" i="1" s="1"/>
  <c r="AI278" i="1"/>
  <c r="BI431" i="1"/>
  <c r="BJ431" i="1" s="1"/>
  <c r="BG431" i="1"/>
  <c r="BH432" i="1"/>
  <c r="AS278" i="1"/>
  <c r="AR278" i="1" s="1"/>
  <c r="AX278" i="1"/>
  <c r="AW278" i="1" s="1"/>
  <c r="AO277" i="1"/>
  <c r="AP277" i="1" s="1"/>
  <c r="AQ277" i="1" s="1"/>
  <c r="P279" i="1"/>
  <c r="Q279" i="1" s="1"/>
  <c r="R279" i="1" s="1"/>
  <c r="U278" i="1"/>
  <c r="V278" i="1" s="1"/>
  <c r="W278" i="1" s="1"/>
  <c r="S278" i="1"/>
  <c r="BD277" i="1"/>
  <c r="BE277" i="1" s="1"/>
  <c r="BF277" i="1" s="1"/>
  <c r="AE278" i="1" l="1"/>
  <c r="AF278" i="1" s="1"/>
  <c r="AG278" i="1" s="1"/>
  <c r="AH278" i="1"/>
  <c r="AJ278" i="1"/>
  <c r="AK278" i="1" s="1"/>
  <c r="AL278" i="1" s="1"/>
  <c r="T279" i="1"/>
  <c r="Y279" i="1" s="1"/>
  <c r="X279" i="1" s="1"/>
  <c r="BC278" i="1"/>
  <c r="O280" i="1"/>
  <c r="P280" i="1" s="1"/>
  <c r="AN278" i="1"/>
  <c r="BI432" i="1"/>
  <c r="BJ432" i="1" s="1"/>
  <c r="BG432" i="1"/>
  <c r="AY278" i="1"/>
  <c r="AZ278" i="1" s="1"/>
  <c r="BA278" i="1" s="1"/>
  <c r="AT278" i="1"/>
  <c r="AU278" i="1" s="1"/>
  <c r="AV278" i="1" s="1"/>
  <c r="BK432" i="1"/>
  <c r="Z279" i="1" l="1"/>
  <c r="AA279" i="1" s="1"/>
  <c r="AB279" i="1" s="1"/>
  <c r="AD279" i="1"/>
  <c r="AI279" i="1"/>
  <c r="AH279" i="1" s="1"/>
  <c r="AS279" i="1"/>
  <c r="AR279" i="1" s="1"/>
  <c r="AX279" i="1"/>
  <c r="AW279" i="1" s="1"/>
  <c r="BH433" i="1"/>
  <c r="BG433" i="1" s="1"/>
  <c r="AO278" i="1"/>
  <c r="AP278" i="1" s="1"/>
  <c r="AQ278" i="1" s="1"/>
  <c r="Q280" i="1"/>
  <c r="R280" i="1" s="1"/>
  <c r="BD278" i="1"/>
  <c r="BE278" i="1" s="1"/>
  <c r="BF278" i="1" s="1"/>
  <c r="U279" i="1"/>
  <c r="V279" i="1" s="1"/>
  <c r="W279" i="1" s="1"/>
  <c r="AM278" i="1"/>
  <c r="L280" i="1"/>
  <c r="BB278" i="1"/>
  <c r="S279" i="1"/>
  <c r="AC279" i="1" l="1"/>
  <c r="AE279" i="1"/>
  <c r="AF279" i="1" s="1"/>
  <c r="AG279" i="1" s="1"/>
  <c r="AJ279" i="1"/>
  <c r="AK279" i="1" s="1"/>
  <c r="AL279" i="1" s="1"/>
  <c r="AY279" i="1"/>
  <c r="AZ279" i="1" s="1"/>
  <c r="BA279" i="1" s="1"/>
  <c r="BK433" i="1"/>
  <c r="BH434" i="1" s="1"/>
  <c r="AT279" i="1"/>
  <c r="AU279" i="1" s="1"/>
  <c r="AV279" i="1" s="1"/>
  <c r="BI433" i="1"/>
  <c r="BJ433" i="1" s="1"/>
  <c r="T280" i="1"/>
  <c r="Y280" i="1" s="1"/>
  <c r="Z280" i="1" s="1"/>
  <c r="AN279" i="1"/>
  <c r="BC279" i="1"/>
  <c r="BB279" i="1" s="1"/>
  <c r="O281" i="1"/>
  <c r="P281" i="1" s="1"/>
  <c r="X280" i="1" l="1"/>
  <c r="AA280" i="1"/>
  <c r="AB280" i="1" s="1"/>
  <c r="AD280" i="1"/>
  <c r="AI280" i="1" s="1"/>
  <c r="AH280" i="1" s="1"/>
  <c r="L281" i="1"/>
  <c r="AS280" i="1"/>
  <c r="AR280" i="1" s="1"/>
  <c r="AX280" i="1"/>
  <c r="AW280" i="1" s="1"/>
  <c r="BI434" i="1"/>
  <c r="BJ434" i="1" s="1"/>
  <c r="AO279" i="1"/>
  <c r="AP279" i="1" s="1"/>
  <c r="AQ279" i="1" s="1"/>
  <c r="U280" i="1"/>
  <c r="V280" i="1" s="1"/>
  <c r="W280" i="1" s="1"/>
  <c r="BG434" i="1"/>
  <c r="AM279" i="1"/>
  <c r="S280" i="1"/>
  <c r="Q281" i="1"/>
  <c r="R281" i="1" s="1"/>
  <c r="BK434" i="1"/>
  <c r="BD279" i="1"/>
  <c r="BE279" i="1" s="1"/>
  <c r="BF279" i="1" s="1"/>
  <c r="AJ280" i="1" l="1"/>
  <c r="AK280" i="1" s="1"/>
  <c r="AL280" i="1" s="1"/>
  <c r="AE280" i="1"/>
  <c r="AF280" i="1" s="1"/>
  <c r="AG280" i="1" s="1"/>
  <c r="AC280" i="1"/>
  <c r="T281" i="1"/>
  <c r="Y281" i="1" s="1"/>
  <c r="X281" i="1" s="1"/>
  <c r="AN280" i="1"/>
  <c r="AM280" i="1" s="1"/>
  <c r="BC280" i="1"/>
  <c r="BB280" i="1" s="1"/>
  <c r="O282" i="1"/>
  <c r="P282" i="1" s="1"/>
  <c r="AY280" i="1"/>
  <c r="AZ280" i="1" s="1"/>
  <c r="BA280" i="1" s="1"/>
  <c r="AT280" i="1"/>
  <c r="AU280" i="1" s="1"/>
  <c r="AV280" i="1" s="1"/>
  <c r="BH435" i="1"/>
  <c r="Z281" i="1" l="1"/>
  <c r="AA281" i="1" s="1"/>
  <c r="AB281" i="1" s="1"/>
  <c r="AD281" i="1"/>
  <c r="S281" i="1"/>
  <c r="AI281" i="1"/>
  <c r="L282" i="1"/>
  <c r="U281" i="1"/>
  <c r="V281" i="1" s="1"/>
  <c r="W281" i="1" s="1"/>
  <c r="AX281" i="1"/>
  <c r="AW281" i="1" s="1"/>
  <c r="BI435" i="1"/>
  <c r="BJ435" i="1" s="1"/>
  <c r="BG435" i="1"/>
  <c r="AS281" i="1"/>
  <c r="AR281" i="1" s="1"/>
  <c r="BK435" i="1"/>
  <c r="Q282" i="1"/>
  <c r="R282" i="1" s="1"/>
  <c r="BD280" i="1"/>
  <c r="BE280" i="1" s="1"/>
  <c r="BF280" i="1" s="1"/>
  <c r="AO280" i="1"/>
  <c r="AP280" i="1" s="1"/>
  <c r="AQ280" i="1" s="1"/>
  <c r="AC281" i="1" l="1"/>
  <c r="AE281" i="1"/>
  <c r="AF281" i="1" s="1"/>
  <c r="AG281" i="1" s="1"/>
  <c r="AD282" i="1" s="1"/>
  <c r="AC282" i="1" s="1"/>
  <c r="AH281" i="1"/>
  <c r="AJ281" i="1"/>
  <c r="AK281" i="1" s="1"/>
  <c r="AL281" i="1" s="1"/>
  <c r="AT281" i="1"/>
  <c r="AU281" i="1" s="1"/>
  <c r="AV281" i="1" s="1"/>
  <c r="BC281" i="1"/>
  <c r="AN281" i="1"/>
  <c r="AM281" i="1" s="1"/>
  <c r="O283" i="1"/>
  <c r="P283" i="1" s="1"/>
  <c r="T282" i="1"/>
  <c r="BH436" i="1"/>
  <c r="BG436" i="1" s="1"/>
  <c r="AY281" i="1"/>
  <c r="AZ281" i="1" s="1"/>
  <c r="BA281" i="1" s="1"/>
  <c r="S282" i="1" l="1"/>
  <c r="Y282" i="1"/>
  <c r="AE282" i="1"/>
  <c r="AF282" i="1" s="1"/>
  <c r="AG282" i="1" s="1"/>
  <c r="AI282" i="1"/>
  <c r="BK436" i="1"/>
  <c r="BH437" i="1" s="1"/>
  <c r="AX282" i="1"/>
  <c r="AW282" i="1" s="1"/>
  <c r="AS282" i="1"/>
  <c r="AT282" i="1" s="1"/>
  <c r="BI436" i="1"/>
  <c r="BJ436" i="1" s="1"/>
  <c r="L283" i="1"/>
  <c r="AO281" i="1"/>
  <c r="AP281" i="1" s="1"/>
  <c r="AQ281" i="1" s="1"/>
  <c r="BB281" i="1"/>
  <c r="U282" i="1"/>
  <c r="V282" i="1" s="1"/>
  <c r="W282" i="1" s="1"/>
  <c r="Q283" i="1"/>
  <c r="R283" i="1" s="1"/>
  <c r="BD281" i="1"/>
  <c r="BE281" i="1" s="1"/>
  <c r="BF281" i="1" s="1"/>
  <c r="X282" i="1" l="1"/>
  <c r="Z282" i="1"/>
  <c r="AA282" i="1" s="1"/>
  <c r="AB282" i="1" s="1"/>
  <c r="Y283" i="1" s="1"/>
  <c r="X283" i="1" s="1"/>
  <c r="AH282" i="1"/>
  <c r="AJ282" i="1"/>
  <c r="AK282" i="1" s="1"/>
  <c r="AL282" i="1" s="1"/>
  <c r="BI437" i="1"/>
  <c r="BJ437" i="1" s="1"/>
  <c r="BK437" i="1"/>
  <c r="BH438" i="1" s="1"/>
  <c r="BI438" i="1" s="1"/>
  <c r="AN282" i="1"/>
  <c r="AO282" i="1" s="1"/>
  <c r="BC282" i="1"/>
  <c r="BD282" i="1" s="1"/>
  <c r="AU282" i="1"/>
  <c r="AV282" i="1" s="1"/>
  <c r="T283" i="1"/>
  <c r="O284" i="1"/>
  <c r="L284" i="1" s="1"/>
  <c r="BG437" i="1"/>
  <c r="AR282" i="1"/>
  <c r="AY282" i="1"/>
  <c r="AZ282" i="1" s="1"/>
  <c r="BA282" i="1" s="1"/>
  <c r="Z283" i="1" l="1"/>
  <c r="AA283" i="1" s="1"/>
  <c r="AB283" i="1" s="1"/>
  <c r="U283" i="1"/>
  <c r="V283" i="1" s="1"/>
  <c r="W283" i="1" s="1"/>
  <c r="AD283" i="1"/>
  <c r="AI283" i="1" s="1"/>
  <c r="BG438" i="1"/>
  <c r="S283" i="1"/>
  <c r="BK438" i="1"/>
  <c r="AX283" i="1"/>
  <c r="AW283" i="1" s="1"/>
  <c r="AS283" i="1"/>
  <c r="BB282" i="1"/>
  <c r="AP282" i="1"/>
  <c r="AQ282" i="1" s="1"/>
  <c r="P284" i="1"/>
  <c r="Q284" i="1" s="1"/>
  <c r="R284" i="1" s="1"/>
  <c r="AM282" i="1"/>
  <c r="BJ438" i="1"/>
  <c r="BE282" i="1"/>
  <c r="BF282" i="1" s="1"/>
  <c r="AH283" i="1" l="1"/>
  <c r="AJ283" i="1"/>
  <c r="AK283" i="1" s="1"/>
  <c r="AL283" i="1" s="1"/>
  <c r="AC283" i="1"/>
  <c r="AE283" i="1"/>
  <c r="AF283" i="1" s="1"/>
  <c r="AG283" i="1" s="1"/>
  <c r="AY283" i="1"/>
  <c r="AZ283" i="1" s="1"/>
  <c r="BA283" i="1" s="1"/>
  <c r="BH439" i="1"/>
  <c r="BC283" i="1"/>
  <c r="O285" i="1"/>
  <c r="AN283" i="1"/>
  <c r="AM283" i="1" s="1"/>
  <c r="T284" i="1"/>
  <c r="Y284" i="1" s="1"/>
  <c r="Z284" i="1" s="1"/>
  <c r="AT283" i="1"/>
  <c r="AU283" i="1" s="1"/>
  <c r="AV283" i="1" s="1"/>
  <c r="AR283" i="1"/>
  <c r="AA284" i="1" l="1"/>
  <c r="AB284" i="1" s="1"/>
  <c r="X284" i="1"/>
  <c r="AD284" i="1"/>
  <c r="AC284" i="1" s="1"/>
  <c r="S284" i="1"/>
  <c r="AI284" i="1"/>
  <c r="BI439" i="1"/>
  <c r="BJ439" i="1" s="1"/>
  <c r="BK439" i="1"/>
  <c r="BH440" i="1" s="1"/>
  <c r="BK440" i="1" s="1"/>
  <c r="BG439" i="1"/>
  <c r="AS284" i="1"/>
  <c r="AR284" i="1" s="1"/>
  <c r="BD283" i="1"/>
  <c r="BE283" i="1" s="1"/>
  <c r="BF283" i="1" s="1"/>
  <c r="L285" i="1"/>
  <c r="BB283" i="1"/>
  <c r="AX284" i="1"/>
  <c r="AW284" i="1" s="1"/>
  <c r="U284" i="1"/>
  <c r="V284" i="1" s="1"/>
  <c r="W284" i="1" s="1"/>
  <c r="AO283" i="1"/>
  <c r="AP283" i="1" s="1"/>
  <c r="AQ283" i="1" s="1"/>
  <c r="P285" i="1"/>
  <c r="Q285" i="1" s="1"/>
  <c r="R285" i="1" s="1"/>
  <c r="AE284" i="1" l="1"/>
  <c r="AF284" i="1" s="1"/>
  <c r="AG284" i="1" s="1"/>
  <c r="AH284" i="1"/>
  <c r="AJ284" i="1"/>
  <c r="AK284" i="1" s="1"/>
  <c r="AL284" i="1" s="1"/>
  <c r="BG440" i="1"/>
  <c r="AY284" i="1"/>
  <c r="AZ284" i="1" s="1"/>
  <c r="BA284" i="1" s="1"/>
  <c r="BI440" i="1"/>
  <c r="BJ440" i="1" s="1"/>
  <c r="AT284" i="1"/>
  <c r="AU284" i="1" s="1"/>
  <c r="AV284" i="1" s="1"/>
  <c r="T285" i="1"/>
  <c r="S285" i="1" s="1"/>
  <c r="BC284" i="1"/>
  <c r="BB284" i="1" s="1"/>
  <c r="AN284" i="1"/>
  <c r="O286" i="1"/>
  <c r="L286" i="1" s="1"/>
  <c r="BH441" i="1"/>
  <c r="BK441" i="1" s="1"/>
  <c r="Y285" i="1" l="1"/>
  <c r="AD285" i="1"/>
  <c r="AI285" i="1"/>
  <c r="BI441" i="1"/>
  <c r="BJ441" i="1" s="1"/>
  <c r="BG441" i="1"/>
  <c r="U285" i="1"/>
  <c r="V285" i="1" s="1"/>
  <c r="W285" i="1" s="1"/>
  <c r="AS285" i="1"/>
  <c r="AR285" i="1" s="1"/>
  <c r="BH442" i="1"/>
  <c r="BK442" i="1" s="1"/>
  <c r="P286" i="1"/>
  <c r="Q286" i="1" s="1"/>
  <c r="R286" i="1" s="1"/>
  <c r="AO284" i="1"/>
  <c r="AP284" i="1" s="1"/>
  <c r="AQ284" i="1" s="1"/>
  <c r="AX285" i="1"/>
  <c r="AM284" i="1"/>
  <c r="BD284" i="1"/>
  <c r="BE284" i="1" s="1"/>
  <c r="BF284" i="1" s="1"/>
  <c r="X285" i="1" l="1"/>
  <c r="Z285" i="1"/>
  <c r="AA285" i="1" s="1"/>
  <c r="AB285" i="1" s="1"/>
  <c r="AC285" i="1"/>
  <c r="AE285" i="1"/>
  <c r="AF285" i="1" s="1"/>
  <c r="AG285" i="1" s="1"/>
  <c r="AJ285" i="1"/>
  <c r="AK285" i="1" s="1"/>
  <c r="AL285" i="1" s="1"/>
  <c r="AH285" i="1"/>
  <c r="BG442" i="1"/>
  <c r="AN285" i="1"/>
  <c r="AM285" i="1" s="1"/>
  <c r="BC285" i="1"/>
  <c r="O287" i="1"/>
  <c r="P287" i="1" s="1"/>
  <c r="AY285" i="1"/>
  <c r="AZ285" i="1" s="1"/>
  <c r="BA285" i="1" s="1"/>
  <c r="BH443" i="1"/>
  <c r="AT285" i="1"/>
  <c r="AU285" i="1" s="1"/>
  <c r="AV285" i="1" s="1"/>
  <c r="T286" i="1"/>
  <c r="U286" i="1" s="1"/>
  <c r="AW285" i="1"/>
  <c r="BI442" i="1"/>
  <c r="BJ442" i="1" s="1"/>
  <c r="Y286" i="1" l="1"/>
  <c r="X286" i="1" s="1"/>
  <c r="AD286" i="1"/>
  <c r="AC286" i="1" s="1"/>
  <c r="AI286" i="1"/>
  <c r="AH286" i="1" s="1"/>
  <c r="S286" i="1"/>
  <c r="AO285" i="1"/>
  <c r="AP285" i="1" s="1"/>
  <c r="AQ285" i="1" s="1"/>
  <c r="L287" i="1"/>
  <c r="AS286" i="1"/>
  <c r="AR286" i="1" s="1"/>
  <c r="AX286" i="1"/>
  <c r="AW286" i="1" s="1"/>
  <c r="BI443" i="1"/>
  <c r="BJ443" i="1" s="1"/>
  <c r="BG443" i="1"/>
  <c r="BD285" i="1"/>
  <c r="BE285" i="1" s="1"/>
  <c r="BF285" i="1" s="1"/>
  <c r="V286" i="1"/>
  <c r="W286" i="1" s="1"/>
  <c r="BK443" i="1"/>
  <c r="Q287" i="1"/>
  <c r="R287" i="1" s="1"/>
  <c r="BB285" i="1"/>
  <c r="Z286" i="1" l="1"/>
  <c r="AA286" i="1" s="1"/>
  <c r="AB286" i="1" s="1"/>
  <c r="AE286" i="1"/>
  <c r="AF286" i="1" s="1"/>
  <c r="AG286" i="1" s="1"/>
  <c r="AJ286" i="1"/>
  <c r="AK286" i="1" s="1"/>
  <c r="AL286" i="1" s="1"/>
  <c r="AN286" i="1"/>
  <c r="T287" i="1"/>
  <c r="O288" i="1"/>
  <c r="L288" i="1" s="1"/>
  <c r="BH444" i="1"/>
  <c r="BK444" i="1" s="1"/>
  <c r="BC286" i="1"/>
  <c r="AY286" i="1"/>
  <c r="AZ286" i="1" s="1"/>
  <c r="BA286" i="1" s="1"/>
  <c r="AT286" i="1"/>
  <c r="AU286" i="1" s="1"/>
  <c r="AV286" i="1" s="1"/>
  <c r="Y287" i="1" l="1"/>
  <c r="AD287" i="1"/>
  <c r="AC287" i="1" s="1"/>
  <c r="S287" i="1"/>
  <c r="AI287" i="1"/>
  <c r="P288" i="1"/>
  <c r="Q288" i="1" s="1"/>
  <c r="R288" i="1" s="1"/>
  <c r="BG444" i="1"/>
  <c r="AS287" i="1"/>
  <c r="AR287" i="1" s="1"/>
  <c r="AX287" i="1"/>
  <c r="AY287" i="1" s="1"/>
  <c r="AO286" i="1"/>
  <c r="AP286" i="1" s="1"/>
  <c r="AQ286" i="1" s="1"/>
  <c r="BD286" i="1"/>
  <c r="BE286" i="1" s="1"/>
  <c r="BF286" i="1" s="1"/>
  <c r="BH445" i="1"/>
  <c r="BG445" i="1" s="1"/>
  <c r="BB286" i="1"/>
  <c r="AM286" i="1"/>
  <c r="BI444" i="1"/>
  <c r="BJ444" i="1" s="1"/>
  <c r="U287" i="1"/>
  <c r="V287" i="1" s="1"/>
  <c r="W287" i="1" s="1"/>
  <c r="X287" i="1" l="1"/>
  <c r="Z287" i="1"/>
  <c r="AA287" i="1" s="1"/>
  <c r="AB287" i="1" s="1"/>
  <c r="AE287" i="1"/>
  <c r="AF287" i="1" s="1"/>
  <c r="AG287" i="1" s="1"/>
  <c r="AJ287" i="1"/>
  <c r="AK287" i="1" s="1"/>
  <c r="AL287" i="1" s="1"/>
  <c r="AH287" i="1"/>
  <c r="BK445" i="1"/>
  <c r="BH446" i="1" s="1"/>
  <c r="BK446" i="1" s="1"/>
  <c r="AW287" i="1"/>
  <c r="T288" i="1"/>
  <c r="AN287" i="1"/>
  <c r="AM287" i="1" s="1"/>
  <c r="BC287" i="1"/>
  <c r="O289" i="1"/>
  <c r="L289" i="1" s="1"/>
  <c r="BI445" i="1"/>
  <c r="BJ445" i="1" s="1"/>
  <c r="AZ287" i="1"/>
  <c r="BA287" i="1" s="1"/>
  <c r="AT287" i="1"/>
  <c r="AU287" i="1" s="1"/>
  <c r="AV287" i="1" s="1"/>
  <c r="Y288" i="1" l="1"/>
  <c r="S288" i="1"/>
  <c r="AD288" i="1"/>
  <c r="AI288" i="1"/>
  <c r="P289" i="1"/>
  <c r="Q289" i="1" s="1"/>
  <c r="R289" i="1" s="1"/>
  <c r="AS288" i="1"/>
  <c r="AR288" i="1" s="1"/>
  <c r="BH447" i="1"/>
  <c r="BK447" i="1" s="1"/>
  <c r="BD287" i="1"/>
  <c r="BE287" i="1" s="1"/>
  <c r="BF287" i="1" s="1"/>
  <c r="BI446" i="1"/>
  <c r="BJ446" i="1" s="1"/>
  <c r="BB287" i="1"/>
  <c r="AX288" i="1"/>
  <c r="AY288" i="1" s="1"/>
  <c r="BG446" i="1"/>
  <c r="AO287" i="1"/>
  <c r="AP287" i="1" s="1"/>
  <c r="AQ287" i="1" s="1"/>
  <c r="U288" i="1"/>
  <c r="V288" i="1" s="1"/>
  <c r="W288" i="1" s="1"/>
  <c r="X288" i="1" l="1"/>
  <c r="Z288" i="1"/>
  <c r="AA288" i="1" s="1"/>
  <c r="AB288" i="1" s="1"/>
  <c r="Y289" i="1" s="1"/>
  <c r="Z289" i="1" s="1"/>
  <c r="AC288" i="1"/>
  <c r="AE288" i="1"/>
  <c r="AF288" i="1" s="1"/>
  <c r="AG288" i="1" s="1"/>
  <c r="AH288" i="1"/>
  <c r="AJ288" i="1"/>
  <c r="AK288" i="1" s="1"/>
  <c r="AL288" i="1" s="1"/>
  <c r="BG447" i="1"/>
  <c r="AT288" i="1"/>
  <c r="AU288" i="1" s="1"/>
  <c r="AV288" i="1" s="1"/>
  <c r="BI447" i="1"/>
  <c r="BJ447" i="1" s="1"/>
  <c r="AN288" i="1"/>
  <c r="AM288" i="1" s="1"/>
  <c r="BC288" i="1"/>
  <c r="BB288" i="1" s="1"/>
  <c r="BH448" i="1"/>
  <c r="BG448" i="1" s="1"/>
  <c r="T289" i="1"/>
  <c r="S289" i="1" s="1"/>
  <c r="O290" i="1"/>
  <c r="AZ288" i="1"/>
  <c r="BA288" i="1" s="1"/>
  <c r="AW288" i="1"/>
  <c r="X289" i="1" l="1"/>
  <c r="AA289" i="1"/>
  <c r="AB289" i="1" s="1"/>
  <c r="U289" i="1"/>
  <c r="V289" i="1" s="1"/>
  <c r="W289" i="1" s="1"/>
  <c r="AD289" i="1"/>
  <c r="AI289" i="1" s="1"/>
  <c r="BK448" i="1"/>
  <c r="BH449" i="1" s="1"/>
  <c r="BK449" i="1" s="1"/>
  <c r="AS289" i="1"/>
  <c r="AX289" i="1"/>
  <c r="AW289" i="1" s="1"/>
  <c r="L290" i="1"/>
  <c r="P290" i="1"/>
  <c r="Q290" i="1" s="1"/>
  <c r="R290" i="1" s="1"/>
  <c r="BI448" i="1"/>
  <c r="BJ448" i="1" s="1"/>
  <c r="BD288" i="1"/>
  <c r="BE288" i="1" s="1"/>
  <c r="BF288" i="1" s="1"/>
  <c r="AO288" i="1"/>
  <c r="AP288" i="1" s="1"/>
  <c r="AQ288" i="1" s="1"/>
  <c r="AJ289" i="1" l="1"/>
  <c r="AK289" i="1" s="1"/>
  <c r="AL289" i="1" s="1"/>
  <c r="AH289" i="1"/>
  <c r="AC289" i="1"/>
  <c r="AE289" i="1"/>
  <c r="AF289" i="1" s="1"/>
  <c r="AG289" i="1" s="1"/>
  <c r="AD290" i="1" s="1"/>
  <c r="AC290" i="1" s="1"/>
  <c r="BG449" i="1"/>
  <c r="BH450" i="1"/>
  <c r="BG450" i="1" s="1"/>
  <c r="AN289" i="1"/>
  <c r="AO289" i="1" s="1"/>
  <c r="O291" i="1"/>
  <c r="L291" i="1" s="1"/>
  <c r="BC289" i="1"/>
  <c r="T290" i="1"/>
  <c r="Y290" i="1" s="1"/>
  <c r="AT289" i="1"/>
  <c r="AU289" i="1" s="1"/>
  <c r="AV289" i="1" s="1"/>
  <c r="AR289" i="1"/>
  <c r="BI449" i="1"/>
  <c r="BJ449" i="1" s="1"/>
  <c r="AY289" i="1"/>
  <c r="AZ289" i="1" s="1"/>
  <c r="BA289" i="1" s="1"/>
  <c r="Z290" i="1" l="1"/>
  <c r="AA290" i="1" s="1"/>
  <c r="AB290" i="1" s="1"/>
  <c r="X290" i="1"/>
  <c r="AE290" i="1"/>
  <c r="AF290" i="1" s="1"/>
  <c r="AG290" i="1" s="1"/>
  <c r="U290" i="1"/>
  <c r="V290" i="1" s="1"/>
  <c r="W290" i="1" s="1"/>
  <c r="AI290" i="1"/>
  <c r="BK450" i="1"/>
  <c r="BH451" i="1" s="1"/>
  <c r="BG451" i="1" s="1"/>
  <c r="P291" i="1"/>
  <c r="Q291" i="1" s="1"/>
  <c r="R291" i="1" s="1"/>
  <c r="S290" i="1"/>
  <c r="AM289" i="1"/>
  <c r="AX290" i="1"/>
  <c r="AW290" i="1" s="1"/>
  <c r="AS290" i="1"/>
  <c r="AR290" i="1" s="1"/>
  <c r="BD289" i="1"/>
  <c r="BE289" i="1" s="1"/>
  <c r="BF289" i="1" s="1"/>
  <c r="BB289" i="1"/>
  <c r="AP289" i="1"/>
  <c r="AQ289" i="1" s="1"/>
  <c r="BI450" i="1"/>
  <c r="BJ450" i="1" s="1"/>
  <c r="AH290" i="1" l="1"/>
  <c r="AJ290" i="1"/>
  <c r="AK290" i="1" s="1"/>
  <c r="AL290" i="1" s="1"/>
  <c r="BK451" i="1"/>
  <c r="BH452" i="1" s="1"/>
  <c r="BC290" i="1"/>
  <c r="BD290" i="1" s="1"/>
  <c r="AN290" i="1"/>
  <c r="AM290" i="1" s="1"/>
  <c r="T291" i="1"/>
  <c r="Y291" i="1" s="1"/>
  <c r="X291" i="1" s="1"/>
  <c r="O292" i="1"/>
  <c r="P292" i="1" s="1"/>
  <c r="BI451" i="1"/>
  <c r="BJ451" i="1" s="1"/>
  <c r="AT290" i="1"/>
  <c r="AU290" i="1" s="1"/>
  <c r="AV290" i="1" s="1"/>
  <c r="AY290" i="1"/>
  <c r="AZ290" i="1" s="1"/>
  <c r="BA290" i="1" s="1"/>
  <c r="Z291" i="1" l="1"/>
  <c r="AA291" i="1" s="1"/>
  <c r="AB291" i="1" s="1"/>
  <c r="U291" i="1"/>
  <c r="V291" i="1" s="1"/>
  <c r="W291" i="1" s="1"/>
  <c r="AD291" i="1"/>
  <c r="AI291" i="1"/>
  <c r="AJ291" i="1" s="1"/>
  <c r="AK291" i="1" s="1"/>
  <c r="AL291" i="1" s="1"/>
  <c r="AX291" i="1"/>
  <c r="AY291" i="1" s="1"/>
  <c r="AS291" i="1"/>
  <c r="AR291" i="1" s="1"/>
  <c r="BK452" i="1"/>
  <c r="BB290" i="1"/>
  <c r="Q292" i="1"/>
  <c r="R292" i="1" s="1"/>
  <c r="BG452" i="1"/>
  <c r="L292" i="1"/>
  <c r="BI452" i="1"/>
  <c r="BJ452" i="1" s="1"/>
  <c r="S291" i="1"/>
  <c r="AO290" i="1"/>
  <c r="AP290" i="1" s="1"/>
  <c r="AQ290" i="1" s="1"/>
  <c r="BE290" i="1"/>
  <c r="BF290" i="1" s="1"/>
  <c r="AC291" i="1" l="1"/>
  <c r="AE291" i="1"/>
  <c r="AF291" i="1" s="1"/>
  <c r="AG291" i="1" s="1"/>
  <c r="AH291" i="1"/>
  <c r="AT291" i="1"/>
  <c r="AU291" i="1" s="1"/>
  <c r="AV291" i="1" s="1"/>
  <c r="AN291" i="1"/>
  <c r="AM291" i="1" s="1"/>
  <c r="BC291" i="1"/>
  <c r="BD291" i="1" s="1"/>
  <c r="BH453" i="1"/>
  <c r="BI453" i="1" s="1"/>
  <c r="AW291" i="1"/>
  <c r="O293" i="1"/>
  <c r="P293" i="1" s="1"/>
  <c r="T292" i="1"/>
  <c r="U292" i="1" s="1"/>
  <c r="AZ291" i="1"/>
  <c r="BA291" i="1" s="1"/>
  <c r="Y292" i="1" l="1"/>
  <c r="AD292" i="1"/>
  <c r="AI292" i="1"/>
  <c r="S292" i="1"/>
  <c r="L293" i="1"/>
  <c r="AX292" i="1"/>
  <c r="AY292" i="1" s="1"/>
  <c r="AS292" i="1"/>
  <c r="AT292" i="1" s="1"/>
  <c r="BJ453" i="1"/>
  <c r="BE291" i="1"/>
  <c r="BF291" i="1" s="1"/>
  <c r="V292" i="1"/>
  <c r="W292" i="1" s="1"/>
  <c r="BG453" i="1"/>
  <c r="BB291" i="1"/>
  <c r="Q293" i="1"/>
  <c r="R293" i="1" s="1"/>
  <c r="BK453" i="1"/>
  <c r="AO291" i="1"/>
  <c r="AP291" i="1" s="1"/>
  <c r="AQ291" i="1" s="1"/>
  <c r="X292" i="1" l="1"/>
  <c r="Z292" i="1"/>
  <c r="AA292" i="1" s="1"/>
  <c r="AB292" i="1" s="1"/>
  <c r="AE292" i="1"/>
  <c r="AF292" i="1" s="1"/>
  <c r="AG292" i="1" s="1"/>
  <c r="AC292" i="1"/>
  <c r="AH292" i="1"/>
  <c r="AJ292" i="1"/>
  <c r="AK292" i="1" s="1"/>
  <c r="AL292" i="1" s="1"/>
  <c r="AN292" i="1"/>
  <c r="AM292" i="1" s="1"/>
  <c r="O294" i="1"/>
  <c r="P294" i="1" s="1"/>
  <c r="T293" i="1"/>
  <c r="S293" i="1" s="1"/>
  <c r="AR292" i="1"/>
  <c r="BH454" i="1"/>
  <c r="BI454" i="1" s="1"/>
  <c r="AZ292" i="1"/>
  <c r="BA292" i="1" s="1"/>
  <c r="AW292" i="1"/>
  <c r="BC292" i="1"/>
  <c r="BD292" i="1" s="1"/>
  <c r="AU292" i="1"/>
  <c r="AV292" i="1" s="1"/>
  <c r="Y293" i="1" l="1"/>
  <c r="AD293" i="1"/>
  <c r="AI293" i="1"/>
  <c r="AH293" i="1" s="1"/>
  <c r="AS293" i="1"/>
  <c r="AR293" i="1" s="1"/>
  <c r="AX293" i="1"/>
  <c r="BB292" i="1"/>
  <c r="BJ454" i="1"/>
  <c r="BG454" i="1"/>
  <c r="Q294" i="1"/>
  <c r="R294" i="1" s="1"/>
  <c r="BE292" i="1"/>
  <c r="BF292" i="1" s="1"/>
  <c r="BK454" i="1"/>
  <c r="U293" i="1"/>
  <c r="V293" i="1" s="1"/>
  <c r="W293" i="1" s="1"/>
  <c r="L294" i="1"/>
  <c r="AO292" i="1"/>
  <c r="AP292" i="1" s="1"/>
  <c r="AQ292" i="1" s="1"/>
  <c r="Z293" i="1" l="1"/>
  <c r="AA293" i="1" s="1"/>
  <c r="AB293" i="1" s="1"/>
  <c r="X293" i="1"/>
  <c r="AC293" i="1"/>
  <c r="AE293" i="1"/>
  <c r="AF293" i="1" s="1"/>
  <c r="AG293" i="1" s="1"/>
  <c r="AJ293" i="1"/>
  <c r="AK293" i="1" s="1"/>
  <c r="AL293" i="1" s="1"/>
  <c r="T294" i="1"/>
  <c r="U294" i="1" s="1"/>
  <c r="BC293" i="1"/>
  <c r="BB293" i="1" s="1"/>
  <c r="AN293" i="1"/>
  <c r="AM293" i="1" s="1"/>
  <c r="AT293" i="1"/>
  <c r="AU293" i="1" s="1"/>
  <c r="AV293" i="1" s="1"/>
  <c r="O295" i="1"/>
  <c r="P295" i="1" s="1"/>
  <c r="AY293" i="1"/>
  <c r="AZ293" i="1" s="1"/>
  <c r="BA293" i="1" s="1"/>
  <c r="BH455" i="1"/>
  <c r="AW293" i="1"/>
  <c r="Y294" i="1" l="1"/>
  <c r="AD294" i="1"/>
  <c r="AI294" i="1"/>
  <c r="AO293" i="1"/>
  <c r="AP293" i="1" s="1"/>
  <c r="AQ293" i="1" s="1"/>
  <c r="AX294" i="1"/>
  <c r="V294" i="1"/>
  <c r="W294" i="1" s="1"/>
  <c r="BG455" i="1"/>
  <c r="Q295" i="1"/>
  <c r="R295" i="1" s="1"/>
  <c r="S294" i="1"/>
  <c r="AS294" i="1"/>
  <c r="BK455" i="1"/>
  <c r="BI455" i="1"/>
  <c r="BJ455" i="1" s="1"/>
  <c r="L295" i="1"/>
  <c r="BD293" i="1"/>
  <c r="BE293" i="1" s="1"/>
  <c r="BF293" i="1" s="1"/>
  <c r="X294" i="1" l="1"/>
  <c r="Z294" i="1"/>
  <c r="AA294" i="1" s="1"/>
  <c r="AB294" i="1" s="1"/>
  <c r="AC294" i="1"/>
  <c r="AE294" i="1"/>
  <c r="AF294" i="1" s="1"/>
  <c r="AG294" i="1" s="1"/>
  <c r="AJ294" i="1"/>
  <c r="AK294" i="1" s="1"/>
  <c r="AL294" i="1" s="1"/>
  <c r="AH294" i="1"/>
  <c r="BC294" i="1"/>
  <c r="O296" i="1"/>
  <c r="P296" i="1" s="1"/>
  <c r="AW294" i="1"/>
  <c r="BH456" i="1"/>
  <c r="AT294" i="1"/>
  <c r="AU294" i="1" s="1"/>
  <c r="AV294" i="1" s="1"/>
  <c r="AN294" i="1"/>
  <c r="AO294" i="1" s="1"/>
  <c r="AR294" i="1"/>
  <c r="T295" i="1"/>
  <c r="S295" i="1" s="1"/>
  <c r="AY294" i="1"/>
  <c r="AZ294" i="1" s="1"/>
  <c r="BA294" i="1" s="1"/>
  <c r="Y295" i="1" l="1"/>
  <c r="AD295" i="1"/>
  <c r="AI295" i="1"/>
  <c r="AH295" i="1" s="1"/>
  <c r="AX295" i="1"/>
  <c r="AS295" i="1"/>
  <c r="L296" i="1"/>
  <c r="BD294" i="1"/>
  <c r="BE294" i="1" s="1"/>
  <c r="BF294" i="1" s="1"/>
  <c r="AP294" i="1"/>
  <c r="AQ294" i="1" s="1"/>
  <c r="U295" i="1"/>
  <c r="V295" i="1" s="1"/>
  <c r="W295" i="1" s="1"/>
  <c r="AM294" i="1"/>
  <c r="BI456" i="1"/>
  <c r="BJ456" i="1" s="1"/>
  <c r="BB294" i="1"/>
  <c r="BG456" i="1"/>
  <c r="BK456" i="1"/>
  <c r="Q296" i="1"/>
  <c r="R296" i="1" s="1"/>
  <c r="X295" i="1" l="1"/>
  <c r="Z295" i="1"/>
  <c r="AA295" i="1" s="1"/>
  <c r="AB295" i="1" s="1"/>
  <c r="AE295" i="1"/>
  <c r="AF295" i="1" s="1"/>
  <c r="AG295" i="1" s="1"/>
  <c r="AC295" i="1"/>
  <c r="AJ295" i="1"/>
  <c r="AK295" i="1" s="1"/>
  <c r="AL295" i="1" s="1"/>
  <c r="T296" i="1"/>
  <c r="S296" i="1" s="1"/>
  <c r="BC295" i="1"/>
  <c r="BB295" i="1" s="1"/>
  <c r="BH457" i="1"/>
  <c r="BK457" i="1" s="1"/>
  <c r="AR295" i="1"/>
  <c r="AY295" i="1"/>
  <c r="AZ295" i="1" s="1"/>
  <c r="BA295" i="1" s="1"/>
  <c r="AW295" i="1"/>
  <c r="AN295" i="1"/>
  <c r="AM295" i="1" s="1"/>
  <c r="O297" i="1"/>
  <c r="P297" i="1" s="1"/>
  <c r="AT295" i="1"/>
  <c r="AU295" i="1" s="1"/>
  <c r="AV295" i="1" s="1"/>
  <c r="Y296" i="1" l="1"/>
  <c r="X296" i="1" s="1"/>
  <c r="AD296" i="1"/>
  <c r="AI296" i="1"/>
  <c r="AH296" i="1" s="1"/>
  <c r="BD295" i="1"/>
  <c r="BE295" i="1" s="1"/>
  <c r="BF295" i="1" s="1"/>
  <c r="BG457" i="1"/>
  <c r="L297" i="1"/>
  <c r="BI457" i="1"/>
  <c r="BJ457" i="1" s="1"/>
  <c r="AX296" i="1"/>
  <c r="AY296" i="1" s="1"/>
  <c r="AS296" i="1"/>
  <c r="AT296" i="1" s="1"/>
  <c r="BH458" i="1"/>
  <c r="BG458" i="1" s="1"/>
  <c r="Q297" i="1"/>
  <c r="R297" i="1" s="1"/>
  <c r="AO295" i="1"/>
  <c r="AP295" i="1" s="1"/>
  <c r="AQ295" i="1" s="1"/>
  <c r="U296" i="1"/>
  <c r="V296" i="1" s="1"/>
  <c r="W296" i="1" s="1"/>
  <c r="Z296" i="1" l="1"/>
  <c r="AA296" i="1" s="1"/>
  <c r="AB296" i="1" s="1"/>
  <c r="AE296" i="1"/>
  <c r="AF296" i="1" s="1"/>
  <c r="AG296" i="1" s="1"/>
  <c r="AC296" i="1"/>
  <c r="AJ296" i="1"/>
  <c r="AK296" i="1" s="1"/>
  <c r="AL296" i="1" s="1"/>
  <c r="AR296" i="1"/>
  <c r="T297" i="1"/>
  <c r="AN296" i="1"/>
  <c r="AM296" i="1" s="1"/>
  <c r="AZ296" i="1"/>
  <c r="BA296" i="1" s="1"/>
  <c r="BC296" i="1"/>
  <c r="BD296" i="1" s="1"/>
  <c r="BK458" i="1"/>
  <c r="AW296" i="1"/>
  <c r="O298" i="1"/>
  <c r="P298" i="1" s="1"/>
  <c r="BI458" i="1"/>
  <c r="BJ458" i="1" s="1"/>
  <c r="AU296" i="1"/>
  <c r="AV296" i="1" s="1"/>
  <c r="Y297" i="1" l="1"/>
  <c r="AD297" i="1"/>
  <c r="S297" i="1"/>
  <c r="AI297" i="1"/>
  <c r="AO296" i="1"/>
  <c r="AP296" i="1" s="1"/>
  <c r="AQ296" i="1" s="1"/>
  <c r="L298" i="1"/>
  <c r="U297" i="1"/>
  <c r="V297" i="1" s="1"/>
  <c r="W297" i="1" s="1"/>
  <c r="AX297" i="1"/>
  <c r="BH459" i="1"/>
  <c r="BI459" i="1" s="1"/>
  <c r="BB296" i="1"/>
  <c r="AS297" i="1"/>
  <c r="AR297" i="1" s="1"/>
  <c r="Q298" i="1"/>
  <c r="R298" i="1" s="1"/>
  <c r="BE296" i="1"/>
  <c r="BF296" i="1" s="1"/>
  <c r="X297" i="1" l="1"/>
  <c r="Z297" i="1"/>
  <c r="AA297" i="1" s="1"/>
  <c r="AB297" i="1" s="1"/>
  <c r="AC297" i="1"/>
  <c r="AE297" i="1"/>
  <c r="AF297" i="1" s="1"/>
  <c r="AG297" i="1" s="1"/>
  <c r="AH297" i="1"/>
  <c r="AJ297" i="1"/>
  <c r="AK297" i="1" s="1"/>
  <c r="AL297" i="1" s="1"/>
  <c r="BG459" i="1"/>
  <c r="BC297" i="1"/>
  <c r="BB297" i="1" s="1"/>
  <c r="O299" i="1"/>
  <c r="P299" i="1" s="1"/>
  <c r="AN297" i="1"/>
  <c r="AM297" i="1" s="1"/>
  <c r="BJ459" i="1"/>
  <c r="AY297" i="1"/>
  <c r="AZ297" i="1" s="1"/>
  <c r="BA297" i="1" s="1"/>
  <c r="T298" i="1"/>
  <c r="U298" i="1" s="1"/>
  <c r="AT297" i="1"/>
  <c r="AU297" i="1" s="1"/>
  <c r="AV297" i="1" s="1"/>
  <c r="BK459" i="1"/>
  <c r="AW297" i="1"/>
  <c r="Y298" i="1" l="1"/>
  <c r="AD298" i="1"/>
  <c r="AI298" i="1"/>
  <c r="S298" i="1"/>
  <c r="AS298" i="1"/>
  <c r="AR298" i="1" s="1"/>
  <c r="AX298" i="1"/>
  <c r="AW298" i="1" s="1"/>
  <c r="L299" i="1"/>
  <c r="BH460" i="1"/>
  <c r="BK460" i="1" s="1"/>
  <c r="Q299" i="1"/>
  <c r="R299" i="1" s="1"/>
  <c r="V298" i="1"/>
  <c r="W298" i="1" s="1"/>
  <c r="AO297" i="1"/>
  <c r="AP297" i="1" s="1"/>
  <c r="AQ297" i="1" s="1"/>
  <c r="BD297" i="1"/>
  <c r="BE297" i="1" s="1"/>
  <c r="BF297" i="1" s="1"/>
  <c r="X298" i="1" l="1"/>
  <c r="Z298" i="1"/>
  <c r="AA298" i="1" s="1"/>
  <c r="AB298" i="1" s="1"/>
  <c r="AC298" i="1"/>
  <c r="AE298" i="1"/>
  <c r="AF298" i="1" s="1"/>
  <c r="AG298" i="1" s="1"/>
  <c r="AH298" i="1"/>
  <c r="AJ298" i="1"/>
  <c r="AK298" i="1" s="1"/>
  <c r="AL298" i="1" s="1"/>
  <c r="BG460" i="1"/>
  <c r="BC298" i="1"/>
  <c r="BD298" i="1" s="1"/>
  <c r="AN298" i="1"/>
  <c r="AO298" i="1" s="1"/>
  <c r="BH461" i="1"/>
  <c r="BG461" i="1" s="1"/>
  <c r="T299" i="1"/>
  <c r="S299" i="1" s="1"/>
  <c r="O300" i="1"/>
  <c r="P300" i="1" s="1"/>
  <c r="BI460" i="1"/>
  <c r="BJ460" i="1" s="1"/>
  <c r="AY298" i="1"/>
  <c r="AZ298" i="1" s="1"/>
  <c r="BA298" i="1" s="1"/>
  <c r="AT298" i="1"/>
  <c r="AU298" i="1" s="1"/>
  <c r="AV298" i="1" s="1"/>
  <c r="Y299" i="1" l="1"/>
  <c r="AD299" i="1"/>
  <c r="AI299" i="1"/>
  <c r="AH299" i="1" s="1"/>
  <c r="L300" i="1"/>
  <c r="AX299" i="1"/>
  <c r="AY299" i="1" s="1"/>
  <c r="BB298" i="1"/>
  <c r="AS299" i="1"/>
  <c r="AT299" i="1" s="1"/>
  <c r="AP298" i="1"/>
  <c r="AQ298" i="1" s="1"/>
  <c r="BI461" i="1"/>
  <c r="BJ461" i="1" s="1"/>
  <c r="AM298" i="1"/>
  <c r="Q300" i="1"/>
  <c r="R300" i="1" s="1"/>
  <c r="U299" i="1"/>
  <c r="V299" i="1" s="1"/>
  <c r="W299" i="1" s="1"/>
  <c r="BK461" i="1"/>
  <c r="BE298" i="1"/>
  <c r="BF298" i="1" s="1"/>
  <c r="Z299" i="1" l="1"/>
  <c r="AA299" i="1" s="1"/>
  <c r="AB299" i="1" s="1"/>
  <c r="X299" i="1"/>
  <c r="AE299" i="1"/>
  <c r="AF299" i="1" s="1"/>
  <c r="AG299" i="1" s="1"/>
  <c r="AC299" i="1"/>
  <c r="AJ299" i="1"/>
  <c r="AK299" i="1" s="1"/>
  <c r="AL299" i="1" s="1"/>
  <c r="T300" i="1"/>
  <c r="S300" i="1" s="1"/>
  <c r="BC299" i="1"/>
  <c r="BD299" i="1" s="1"/>
  <c r="O301" i="1"/>
  <c r="P301" i="1" s="1"/>
  <c r="AR299" i="1"/>
  <c r="AW299" i="1"/>
  <c r="AN299" i="1"/>
  <c r="BH462" i="1"/>
  <c r="BI462" i="1" s="1"/>
  <c r="AU299" i="1"/>
  <c r="AV299" i="1" s="1"/>
  <c r="AZ299" i="1"/>
  <c r="BA299" i="1" s="1"/>
  <c r="Y300" i="1" l="1"/>
  <c r="AD300" i="1"/>
  <c r="AC300" i="1" s="1"/>
  <c r="L301" i="1"/>
  <c r="AS300" i="1"/>
  <c r="AT300" i="1" s="1"/>
  <c r="AX300" i="1"/>
  <c r="BK462" i="1"/>
  <c r="BB299" i="1"/>
  <c r="AO299" i="1"/>
  <c r="AP299" i="1" s="1"/>
  <c r="AQ299" i="1" s="1"/>
  <c r="BJ462" i="1"/>
  <c r="BG462" i="1"/>
  <c r="AM299" i="1"/>
  <c r="Q301" i="1"/>
  <c r="R301" i="1" s="1"/>
  <c r="BE299" i="1"/>
  <c r="BF299" i="1" s="1"/>
  <c r="U300" i="1"/>
  <c r="V300" i="1" s="1"/>
  <c r="W300" i="1" s="1"/>
  <c r="X300" i="1" l="1"/>
  <c r="Z300" i="1"/>
  <c r="AA300" i="1" s="1"/>
  <c r="AB300" i="1" s="1"/>
  <c r="AI300" i="1"/>
  <c r="AH300" i="1" s="1"/>
  <c r="AE300" i="1"/>
  <c r="AF300" i="1" s="1"/>
  <c r="AG300" i="1" s="1"/>
  <c r="BC300" i="1"/>
  <c r="BB300" i="1" s="1"/>
  <c r="AN300" i="1"/>
  <c r="AM300" i="1" s="1"/>
  <c r="T301" i="1"/>
  <c r="AY300" i="1"/>
  <c r="AZ300" i="1" s="1"/>
  <c r="BA300" i="1" s="1"/>
  <c r="AR300" i="1"/>
  <c r="O302" i="1"/>
  <c r="L302" i="1" s="1"/>
  <c r="BH463" i="1"/>
  <c r="BG463" i="1" s="1"/>
  <c r="AW300" i="1"/>
  <c r="AU300" i="1"/>
  <c r="AV300" i="1" s="1"/>
  <c r="Y301" i="1" l="1"/>
  <c r="AJ300" i="1"/>
  <c r="AK300" i="1" s="1"/>
  <c r="AL300" i="1" s="1"/>
  <c r="AI301" i="1" s="1"/>
  <c r="AD301" i="1"/>
  <c r="S301" i="1"/>
  <c r="BI463" i="1"/>
  <c r="BJ463" i="1" s="1"/>
  <c r="BK463" i="1"/>
  <c r="BH464" i="1" s="1"/>
  <c r="U301" i="1"/>
  <c r="V301" i="1" s="1"/>
  <c r="W301" i="1" s="1"/>
  <c r="AX301" i="1"/>
  <c r="AW301" i="1" s="1"/>
  <c r="AS301" i="1"/>
  <c r="P302" i="1"/>
  <c r="Q302" i="1" s="1"/>
  <c r="R302" i="1" s="1"/>
  <c r="AO300" i="1"/>
  <c r="AP300" i="1" s="1"/>
  <c r="AQ300" i="1" s="1"/>
  <c r="BD300" i="1"/>
  <c r="BE300" i="1" s="1"/>
  <c r="BF300" i="1" s="1"/>
  <c r="X301" i="1" l="1"/>
  <c r="Z301" i="1"/>
  <c r="AA301" i="1" s="1"/>
  <c r="AB301" i="1" s="1"/>
  <c r="AC301" i="1"/>
  <c r="AE301" i="1"/>
  <c r="AF301" i="1" s="1"/>
  <c r="AG301" i="1" s="1"/>
  <c r="AH301" i="1"/>
  <c r="AJ301" i="1"/>
  <c r="AK301" i="1" s="1"/>
  <c r="AL301" i="1" s="1"/>
  <c r="BC301" i="1"/>
  <c r="AN301" i="1"/>
  <c r="AM301" i="1" s="1"/>
  <c r="O303" i="1"/>
  <c r="T302" i="1"/>
  <c r="BI464" i="1"/>
  <c r="BJ464" i="1" s="1"/>
  <c r="AT301" i="1"/>
  <c r="AU301" i="1" s="1"/>
  <c r="AV301" i="1" s="1"/>
  <c r="BG464" i="1"/>
  <c r="AR301" i="1"/>
  <c r="BK464" i="1"/>
  <c r="AY301" i="1"/>
  <c r="AZ301" i="1" s="1"/>
  <c r="BA301" i="1" s="1"/>
  <c r="Y302" i="1" l="1"/>
  <c r="AD302" i="1"/>
  <c r="AI302" i="1"/>
  <c r="AS302" i="1"/>
  <c r="AR302" i="1" s="1"/>
  <c r="AX302" i="1"/>
  <c r="AW302" i="1" s="1"/>
  <c r="AO301" i="1"/>
  <c r="AP301" i="1" s="1"/>
  <c r="AQ301" i="1" s="1"/>
  <c r="BB301" i="1"/>
  <c r="U302" i="1"/>
  <c r="V302" i="1" s="1"/>
  <c r="W302" i="1" s="1"/>
  <c r="L303" i="1"/>
  <c r="S302" i="1"/>
  <c r="P303" i="1"/>
  <c r="Q303" i="1" s="1"/>
  <c r="R303" i="1" s="1"/>
  <c r="BH465" i="1"/>
  <c r="BK465" i="1" s="1"/>
  <c r="BD301" i="1"/>
  <c r="BE301" i="1" s="1"/>
  <c r="BF301" i="1" s="1"/>
  <c r="Z302" i="1" l="1"/>
  <c r="AA302" i="1" s="1"/>
  <c r="AB302" i="1" s="1"/>
  <c r="X302" i="1"/>
  <c r="AC302" i="1"/>
  <c r="AE302" i="1"/>
  <c r="AF302" i="1" s="1"/>
  <c r="AG302" i="1" s="1"/>
  <c r="AH302" i="1"/>
  <c r="AJ302" i="1"/>
  <c r="AK302" i="1" s="1"/>
  <c r="AL302" i="1" s="1"/>
  <c r="T303" i="1"/>
  <c r="S303" i="1" s="1"/>
  <c r="BH466" i="1"/>
  <c r="BG466" i="1" s="1"/>
  <c r="O304" i="1"/>
  <c r="P304" i="1" s="1"/>
  <c r="AN302" i="1"/>
  <c r="AM302" i="1" s="1"/>
  <c r="BC302" i="1"/>
  <c r="BI465" i="1"/>
  <c r="BJ465" i="1" s="1"/>
  <c r="BG465" i="1"/>
  <c r="AY302" i="1"/>
  <c r="AZ302" i="1" s="1"/>
  <c r="BA302" i="1" s="1"/>
  <c r="AT302" i="1"/>
  <c r="AU302" i="1" s="1"/>
  <c r="AV302" i="1" s="1"/>
  <c r="Y303" i="1" l="1"/>
  <c r="AD303" i="1"/>
  <c r="AC303" i="1" s="1"/>
  <c r="AI303" i="1"/>
  <c r="AH303" i="1" s="1"/>
  <c r="AO302" i="1"/>
  <c r="AP302" i="1" s="1"/>
  <c r="AQ302" i="1" s="1"/>
  <c r="BI466" i="1"/>
  <c r="BJ466" i="1" s="1"/>
  <c r="AX303" i="1"/>
  <c r="Q304" i="1"/>
  <c r="R304" i="1" s="1"/>
  <c r="BK466" i="1"/>
  <c r="BB302" i="1"/>
  <c r="L304" i="1"/>
  <c r="AS303" i="1"/>
  <c r="AR303" i="1" s="1"/>
  <c r="BD302" i="1"/>
  <c r="BE302" i="1" s="1"/>
  <c r="BF302" i="1" s="1"/>
  <c r="U303" i="1"/>
  <c r="V303" i="1" s="1"/>
  <c r="W303" i="1" s="1"/>
  <c r="X303" i="1" l="1"/>
  <c r="Z303" i="1"/>
  <c r="AA303" i="1" s="1"/>
  <c r="AB303" i="1" s="1"/>
  <c r="AE303" i="1"/>
  <c r="AF303" i="1" s="1"/>
  <c r="AG303" i="1" s="1"/>
  <c r="AJ303" i="1"/>
  <c r="AK303" i="1" s="1"/>
  <c r="AL303" i="1" s="1"/>
  <c r="AT303" i="1"/>
  <c r="AU303" i="1" s="1"/>
  <c r="AV303" i="1" s="1"/>
  <c r="T304" i="1"/>
  <c r="BC303" i="1"/>
  <c r="AW303" i="1"/>
  <c r="BH467" i="1"/>
  <c r="BG467" i="1" s="1"/>
  <c r="O305" i="1"/>
  <c r="AN303" i="1"/>
  <c r="AY303" i="1"/>
  <c r="AZ303" i="1" s="1"/>
  <c r="BA303" i="1" s="1"/>
  <c r="Y304" i="1" l="1"/>
  <c r="S304" i="1"/>
  <c r="AD304" i="1"/>
  <c r="AI304" i="1"/>
  <c r="BK467" i="1"/>
  <c r="BH468" i="1" s="1"/>
  <c r="BI467" i="1"/>
  <c r="BJ467" i="1" s="1"/>
  <c r="AX304" i="1"/>
  <c r="AS304" i="1"/>
  <c r="AT304" i="1" s="1"/>
  <c r="AO303" i="1"/>
  <c r="AP303" i="1" s="1"/>
  <c r="AQ303" i="1" s="1"/>
  <c r="BD303" i="1"/>
  <c r="BE303" i="1" s="1"/>
  <c r="BF303" i="1" s="1"/>
  <c r="L305" i="1"/>
  <c r="BB303" i="1"/>
  <c r="U304" i="1"/>
  <c r="V304" i="1" s="1"/>
  <c r="W304" i="1" s="1"/>
  <c r="AM303" i="1"/>
  <c r="P305" i="1"/>
  <c r="Q305" i="1" s="1"/>
  <c r="R305" i="1" s="1"/>
  <c r="Z304" i="1" l="1"/>
  <c r="AA304" i="1" s="1"/>
  <c r="AB304" i="1" s="1"/>
  <c r="X304" i="1"/>
  <c r="AC304" i="1"/>
  <c r="AE304" i="1"/>
  <c r="AF304" i="1" s="1"/>
  <c r="AG304" i="1" s="1"/>
  <c r="AJ304" i="1"/>
  <c r="AK304" i="1" s="1"/>
  <c r="AL304" i="1" s="1"/>
  <c r="AH304" i="1"/>
  <c r="BC304" i="1"/>
  <c r="BB304" i="1" s="1"/>
  <c r="AN304" i="1"/>
  <c r="AM304" i="1" s="1"/>
  <c r="O306" i="1"/>
  <c r="L306" i="1" s="1"/>
  <c r="T305" i="1"/>
  <c r="S305" i="1" s="1"/>
  <c r="AU304" i="1"/>
  <c r="AV304" i="1" s="1"/>
  <c r="BG468" i="1"/>
  <c r="AY304" i="1"/>
  <c r="AZ304" i="1" s="1"/>
  <c r="BA304" i="1" s="1"/>
  <c r="BK468" i="1"/>
  <c r="AW304" i="1"/>
  <c r="AR304" i="1"/>
  <c r="BI468" i="1"/>
  <c r="BJ468" i="1" s="1"/>
  <c r="Y305" i="1" l="1"/>
  <c r="AD305" i="1"/>
  <c r="AC305" i="1" s="1"/>
  <c r="AI305" i="1"/>
  <c r="AH305" i="1" s="1"/>
  <c r="AX305" i="1"/>
  <c r="AW305" i="1" s="1"/>
  <c r="U305" i="1"/>
  <c r="V305" i="1" s="1"/>
  <c r="W305" i="1" s="1"/>
  <c r="P306" i="1"/>
  <c r="Q306" i="1" s="1"/>
  <c r="R306" i="1" s="1"/>
  <c r="BH469" i="1"/>
  <c r="BK469" i="1" s="1"/>
  <c r="AS305" i="1"/>
  <c r="AR305" i="1" s="1"/>
  <c r="AO304" i="1"/>
  <c r="AP304" i="1" s="1"/>
  <c r="AQ304" i="1" s="1"/>
  <c r="BD304" i="1"/>
  <c r="BE304" i="1" s="1"/>
  <c r="BF304" i="1" s="1"/>
  <c r="X305" i="1" l="1"/>
  <c r="Z305" i="1"/>
  <c r="AA305" i="1" s="1"/>
  <c r="AB305" i="1" s="1"/>
  <c r="AE305" i="1"/>
  <c r="AF305" i="1" s="1"/>
  <c r="AG305" i="1" s="1"/>
  <c r="AJ305" i="1"/>
  <c r="AK305" i="1" s="1"/>
  <c r="AL305" i="1" s="1"/>
  <c r="BI469" i="1"/>
  <c r="BJ469" i="1" s="1"/>
  <c r="BG469" i="1"/>
  <c r="BC305" i="1"/>
  <c r="AN305" i="1"/>
  <c r="AM305" i="1" s="1"/>
  <c r="O307" i="1"/>
  <c r="BH470" i="1"/>
  <c r="BG470" i="1" s="1"/>
  <c r="AT305" i="1"/>
  <c r="AU305" i="1" s="1"/>
  <c r="AV305" i="1" s="1"/>
  <c r="T306" i="1"/>
  <c r="S306" i="1" s="1"/>
  <c r="AY305" i="1"/>
  <c r="AZ305" i="1" s="1"/>
  <c r="BA305" i="1" s="1"/>
  <c r="Y306" i="1" l="1"/>
  <c r="AD306" i="1"/>
  <c r="AI306" i="1"/>
  <c r="AH306" i="1" s="1"/>
  <c r="BK470" i="1"/>
  <c r="BH471" i="1" s="1"/>
  <c r="BG471" i="1" s="1"/>
  <c r="BI470" i="1"/>
  <c r="BJ470" i="1" s="1"/>
  <c r="AS306" i="1"/>
  <c r="AR306" i="1" s="1"/>
  <c r="AX306" i="1"/>
  <c r="AO305" i="1"/>
  <c r="AP305" i="1" s="1"/>
  <c r="AQ305" i="1" s="1"/>
  <c r="BB305" i="1"/>
  <c r="U306" i="1"/>
  <c r="V306" i="1" s="1"/>
  <c r="W306" i="1" s="1"/>
  <c r="L307" i="1"/>
  <c r="P307" i="1"/>
  <c r="Q307" i="1" s="1"/>
  <c r="R307" i="1" s="1"/>
  <c r="BD305" i="1"/>
  <c r="BE305" i="1" s="1"/>
  <c r="BF305" i="1" s="1"/>
  <c r="X306" i="1" l="1"/>
  <c r="Z306" i="1"/>
  <c r="AA306" i="1" s="1"/>
  <c r="AB306" i="1" s="1"/>
  <c r="Y307" i="1" s="1"/>
  <c r="X307" i="1" s="1"/>
  <c r="AC306" i="1"/>
  <c r="AE306" i="1"/>
  <c r="AF306" i="1" s="1"/>
  <c r="AG306" i="1" s="1"/>
  <c r="AJ306" i="1"/>
  <c r="AK306" i="1" s="1"/>
  <c r="AL306" i="1" s="1"/>
  <c r="O308" i="1"/>
  <c r="AN306" i="1"/>
  <c r="BC306" i="1"/>
  <c r="BD306" i="1" s="1"/>
  <c r="T307" i="1"/>
  <c r="S307" i="1" s="1"/>
  <c r="AW306" i="1"/>
  <c r="BK471" i="1"/>
  <c r="BI471" i="1"/>
  <c r="BJ471" i="1" s="1"/>
  <c r="AY306" i="1"/>
  <c r="AZ306" i="1" s="1"/>
  <c r="BA306" i="1" s="1"/>
  <c r="AT306" i="1"/>
  <c r="AU306" i="1" s="1"/>
  <c r="AV306" i="1" s="1"/>
  <c r="Z307" i="1" l="1"/>
  <c r="AA307" i="1" s="1"/>
  <c r="AB307" i="1" s="1"/>
  <c r="AD307" i="1"/>
  <c r="AI307" i="1" s="1"/>
  <c r="AS307" i="1"/>
  <c r="AX307" i="1"/>
  <c r="BH472" i="1"/>
  <c r="BK472" i="1" s="1"/>
  <c r="BB306" i="1"/>
  <c r="AO306" i="1"/>
  <c r="AP306" i="1" s="1"/>
  <c r="AQ306" i="1" s="1"/>
  <c r="U307" i="1"/>
  <c r="V307" i="1" s="1"/>
  <c r="W307" i="1" s="1"/>
  <c r="AM306" i="1"/>
  <c r="L308" i="1"/>
  <c r="BE306" i="1"/>
  <c r="BF306" i="1" s="1"/>
  <c r="P308" i="1"/>
  <c r="Q308" i="1" s="1"/>
  <c r="R308" i="1" s="1"/>
  <c r="AH307" i="1" l="1"/>
  <c r="AJ307" i="1"/>
  <c r="AK307" i="1" s="1"/>
  <c r="AL307" i="1" s="1"/>
  <c r="AC307" i="1"/>
  <c r="AE307" i="1"/>
  <c r="AF307" i="1" s="1"/>
  <c r="AG307" i="1" s="1"/>
  <c r="BC307" i="1"/>
  <c r="O309" i="1"/>
  <c r="BH473" i="1"/>
  <c r="BK473" i="1" s="1"/>
  <c r="T308" i="1"/>
  <c r="Y308" i="1" s="1"/>
  <c r="X308" i="1" s="1"/>
  <c r="BI472" i="1"/>
  <c r="BJ472" i="1" s="1"/>
  <c r="AW307" i="1"/>
  <c r="AR307" i="1"/>
  <c r="AN307" i="1"/>
  <c r="AO307" i="1" s="1"/>
  <c r="BG472" i="1"/>
  <c r="AY307" i="1"/>
  <c r="AZ307" i="1" s="1"/>
  <c r="BA307" i="1" s="1"/>
  <c r="AT307" i="1"/>
  <c r="AU307" i="1" s="1"/>
  <c r="AV307" i="1" s="1"/>
  <c r="Z308" i="1" l="1"/>
  <c r="AA308" i="1" s="1"/>
  <c r="AB308" i="1" s="1"/>
  <c r="AD308" i="1"/>
  <c r="AI308" i="1" s="1"/>
  <c r="AM307" i="1"/>
  <c r="BI473" i="1"/>
  <c r="BJ473" i="1" s="1"/>
  <c r="BH474" i="1"/>
  <c r="AS308" i="1"/>
  <c r="AT308" i="1" s="1"/>
  <c r="AX308" i="1"/>
  <c r="AP307" i="1"/>
  <c r="AQ307" i="1" s="1"/>
  <c r="U308" i="1"/>
  <c r="V308" i="1" s="1"/>
  <c r="W308" i="1" s="1"/>
  <c r="BG473" i="1"/>
  <c r="BD307" i="1"/>
  <c r="BE307" i="1" s="1"/>
  <c r="BF307" i="1" s="1"/>
  <c r="S308" i="1"/>
  <c r="L309" i="1"/>
  <c r="BB307" i="1"/>
  <c r="P309" i="1"/>
  <c r="Q309" i="1" s="1"/>
  <c r="R309" i="1" s="1"/>
  <c r="AH308" i="1" l="1"/>
  <c r="AJ308" i="1"/>
  <c r="AK308" i="1" s="1"/>
  <c r="AL308" i="1" s="1"/>
  <c r="AC308" i="1"/>
  <c r="AE308" i="1"/>
  <c r="AF308" i="1" s="1"/>
  <c r="AG308" i="1" s="1"/>
  <c r="T309" i="1"/>
  <c r="Y309" i="1" s="1"/>
  <c r="X309" i="1" s="1"/>
  <c r="BC308" i="1"/>
  <c r="BB308" i="1" s="1"/>
  <c r="O310" i="1"/>
  <c r="P310" i="1" s="1"/>
  <c r="AN308" i="1"/>
  <c r="AM308" i="1" s="1"/>
  <c r="AY308" i="1"/>
  <c r="AZ308" i="1" s="1"/>
  <c r="BA308" i="1" s="1"/>
  <c r="AR308" i="1"/>
  <c r="BI474" i="1"/>
  <c r="BJ474" i="1" s="1"/>
  <c r="AW308" i="1"/>
  <c r="BG474" i="1"/>
  <c r="AU308" i="1"/>
  <c r="AV308" i="1" s="1"/>
  <c r="BK474" i="1"/>
  <c r="Z309" i="1" l="1"/>
  <c r="AA309" i="1" s="1"/>
  <c r="AB309" i="1" s="1"/>
  <c r="AD309" i="1"/>
  <c r="S309" i="1"/>
  <c r="AI309" i="1"/>
  <c r="AO308" i="1"/>
  <c r="AP308" i="1" s="1"/>
  <c r="AQ308" i="1" s="1"/>
  <c r="U309" i="1"/>
  <c r="V309" i="1" s="1"/>
  <c r="W309" i="1" s="1"/>
  <c r="AS309" i="1"/>
  <c r="AX309" i="1"/>
  <c r="AY309" i="1" s="1"/>
  <c r="BH475" i="1"/>
  <c r="Q310" i="1"/>
  <c r="R310" i="1" s="1"/>
  <c r="L310" i="1"/>
  <c r="BD308" i="1"/>
  <c r="BE308" i="1" s="1"/>
  <c r="BF308" i="1" s="1"/>
  <c r="AC309" i="1" l="1"/>
  <c r="AE309" i="1"/>
  <c r="AF309" i="1" s="1"/>
  <c r="AG309" i="1" s="1"/>
  <c r="AH309" i="1"/>
  <c r="AJ309" i="1"/>
  <c r="AK309" i="1" s="1"/>
  <c r="AL309" i="1" s="1"/>
  <c r="BC309" i="1"/>
  <c r="AN309" i="1"/>
  <c r="AM309" i="1" s="1"/>
  <c r="T310" i="1"/>
  <c r="BK475" i="1"/>
  <c r="AZ309" i="1"/>
  <c r="BA309" i="1" s="1"/>
  <c r="AT309" i="1"/>
  <c r="AU309" i="1" s="1"/>
  <c r="AV309" i="1" s="1"/>
  <c r="O311" i="1"/>
  <c r="BI475" i="1"/>
  <c r="BJ475" i="1" s="1"/>
  <c r="AR309" i="1"/>
  <c r="BG475" i="1"/>
  <c r="AW309" i="1"/>
  <c r="U310" i="1" l="1"/>
  <c r="V310" i="1" s="1"/>
  <c r="W310" i="1" s="1"/>
  <c r="Y310" i="1"/>
  <c r="AD310" i="1"/>
  <c r="AI310" i="1"/>
  <c r="AO309" i="1"/>
  <c r="AP309" i="1" s="1"/>
  <c r="AQ309" i="1" s="1"/>
  <c r="AS310" i="1"/>
  <c r="AR310" i="1" s="1"/>
  <c r="BB309" i="1"/>
  <c r="L311" i="1"/>
  <c r="AX310" i="1"/>
  <c r="AW310" i="1" s="1"/>
  <c r="P311" i="1"/>
  <c r="Q311" i="1" s="1"/>
  <c r="R311" i="1" s="1"/>
  <c r="BH476" i="1"/>
  <c r="S310" i="1"/>
  <c r="BD309" i="1"/>
  <c r="BE309" i="1" s="1"/>
  <c r="BF309" i="1" s="1"/>
  <c r="Z310" i="1" l="1"/>
  <c r="AA310" i="1" s="1"/>
  <c r="AB310" i="1" s="1"/>
  <c r="X310" i="1"/>
  <c r="AC310" i="1"/>
  <c r="AE310" i="1"/>
  <c r="AF310" i="1" s="1"/>
  <c r="AG310" i="1" s="1"/>
  <c r="AH310" i="1"/>
  <c r="AJ310" i="1"/>
  <c r="AK310" i="1" s="1"/>
  <c r="AL310" i="1" s="1"/>
  <c r="AY310" i="1"/>
  <c r="AZ310" i="1" s="1"/>
  <c r="BA310" i="1" s="1"/>
  <c r="BC310" i="1"/>
  <c r="O312" i="1"/>
  <c r="BI476" i="1"/>
  <c r="BJ476" i="1" s="1"/>
  <c r="BG476" i="1"/>
  <c r="AN310" i="1"/>
  <c r="AM310" i="1" s="1"/>
  <c r="BK476" i="1"/>
  <c r="T311" i="1"/>
  <c r="S311" i="1" s="1"/>
  <c r="AT310" i="1"/>
  <c r="AU310" i="1" s="1"/>
  <c r="AV310" i="1" s="1"/>
  <c r="Y311" i="1" l="1"/>
  <c r="AD311" i="1"/>
  <c r="AI311" i="1"/>
  <c r="AO310" i="1"/>
  <c r="AP310" i="1" s="1"/>
  <c r="AQ310" i="1" s="1"/>
  <c r="AS311" i="1"/>
  <c r="BD310" i="1"/>
  <c r="BE310" i="1" s="1"/>
  <c r="BF310" i="1" s="1"/>
  <c r="U311" i="1"/>
  <c r="V311" i="1" s="1"/>
  <c r="W311" i="1" s="1"/>
  <c r="BH477" i="1"/>
  <c r="L312" i="1"/>
  <c r="BB310" i="1"/>
  <c r="P312" i="1"/>
  <c r="Q312" i="1" s="1"/>
  <c r="R312" i="1" s="1"/>
  <c r="AX311" i="1"/>
  <c r="AW311" i="1" s="1"/>
  <c r="X311" i="1" l="1"/>
  <c r="Z311" i="1"/>
  <c r="AA311" i="1" s="1"/>
  <c r="AB311" i="1" s="1"/>
  <c r="Y312" i="1" s="1"/>
  <c r="X312" i="1" s="1"/>
  <c r="AC311" i="1"/>
  <c r="AE311" i="1"/>
  <c r="AF311" i="1" s="1"/>
  <c r="AG311" i="1" s="1"/>
  <c r="AH311" i="1"/>
  <c r="AJ311" i="1"/>
  <c r="AK311" i="1" s="1"/>
  <c r="AL311" i="1" s="1"/>
  <c r="O313" i="1"/>
  <c r="BC311" i="1"/>
  <c r="T312" i="1"/>
  <c r="AR311" i="1"/>
  <c r="AN311" i="1"/>
  <c r="AM311" i="1" s="1"/>
  <c r="BI477" i="1"/>
  <c r="BJ477" i="1" s="1"/>
  <c r="BG477" i="1"/>
  <c r="AY311" i="1"/>
  <c r="AZ311" i="1" s="1"/>
  <c r="BA311" i="1" s="1"/>
  <c r="BK477" i="1"/>
  <c r="AT311" i="1"/>
  <c r="AU311" i="1" s="1"/>
  <c r="AV311" i="1" s="1"/>
  <c r="Z312" i="1" l="1"/>
  <c r="AA312" i="1" s="1"/>
  <c r="AB312" i="1" s="1"/>
  <c r="AD312" i="1"/>
  <c r="AI312" i="1"/>
  <c r="AS312" i="1"/>
  <c r="AR312" i="1" s="1"/>
  <c r="AX312" i="1"/>
  <c r="BD311" i="1"/>
  <c r="BE311" i="1" s="1"/>
  <c r="BF311" i="1" s="1"/>
  <c r="U312" i="1"/>
  <c r="V312" i="1" s="1"/>
  <c r="W312" i="1" s="1"/>
  <c r="BB311" i="1"/>
  <c r="L313" i="1"/>
  <c r="BH478" i="1"/>
  <c r="BK478" i="1" s="1"/>
  <c r="AO311" i="1"/>
  <c r="AP311" i="1" s="1"/>
  <c r="AQ311" i="1" s="1"/>
  <c r="S312" i="1"/>
  <c r="P313" i="1"/>
  <c r="Q313" i="1" s="1"/>
  <c r="R313" i="1" s="1"/>
  <c r="AC312" i="1" l="1"/>
  <c r="AE312" i="1"/>
  <c r="AF312" i="1" s="1"/>
  <c r="AG312" i="1" s="1"/>
  <c r="AH312" i="1"/>
  <c r="AJ312" i="1"/>
  <c r="AK312" i="1" s="1"/>
  <c r="AL312" i="1" s="1"/>
  <c r="AT312" i="1"/>
  <c r="AU312" i="1" s="1"/>
  <c r="AV312" i="1" s="1"/>
  <c r="BI478" i="1"/>
  <c r="BJ478" i="1" s="1"/>
  <c r="BH479" i="1"/>
  <c r="O314" i="1"/>
  <c r="P314" i="1" s="1"/>
  <c r="AN312" i="1"/>
  <c r="AM312" i="1" s="1"/>
  <c r="T313" i="1"/>
  <c r="BC312" i="1"/>
  <c r="BB312" i="1" s="1"/>
  <c r="AY312" i="1"/>
  <c r="AZ312" i="1" s="1"/>
  <c r="BA312" i="1" s="1"/>
  <c r="AW312" i="1"/>
  <c r="BG478" i="1"/>
  <c r="S313" i="1" l="1"/>
  <c r="Y313" i="1"/>
  <c r="AD313" i="1"/>
  <c r="AI313" i="1"/>
  <c r="U313" i="1"/>
  <c r="V313" i="1" s="1"/>
  <c r="W313" i="1" s="1"/>
  <c r="L314" i="1"/>
  <c r="AX313" i="1"/>
  <c r="AS313" i="1"/>
  <c r="BK479" i="1"/>
  <c r="BG479" i="1"/>
  <c r="BD312" i="1"/>
  <c r="BE312" i="1" s="1"/>
  <c r="BF312" i="1" s="1"/>
  <c r="AO312" i="1"/>
  <c r="AP312" i="1" s="1"/>
  <c r="AQ312" i="1" s="1"/>
  <c r="Q314" i="1"/>
  <c r="R314" i="1" s="1"/>
  <c r="BI479" i="1"/>
  <c r="BJ479" i="1" s="1"/>
  <c r="X313" i="1" l="1"/>
  <c r="Z313" i="1"/>
  <c r="AA313" i="1" s="1"/>
  <c r="AB313" i="1" s="1"/>
  <c r="Y314" i="1" s="1"/>
  <c r="X314" i="1" s="1"/>
  <c r="AC313" i="1"/>
  <c r="AE313" i="1"/>
  <c r="AF313" i="1" s="1"/>
  <c r="AG313" i="1" s="1"/>
  <c r="AH313" i="1"/>
  <c r="AJ313" i="1"/>
  <c r="AK313" i="1" s="1"/>
  <c r="AL313" i="1" s="1"/>
  <c r="AN313" i="1"/>
  <c r="AM313" i="1" s="1"/>
  <c r="BC313" i="1"/>
  <c r="T314" i="1"/>
  <c r="S314" i="1" s="1"/>
  <c r="AR313" i="1"/>
  <c r="AW313" i="1"/>
  <c r="BH480" i="1"/>
  <c r="BG480" i="1" s="1"/>
  <c r="O315" i="1"/>
  <c r="AT313" i="1"/>
  <c r="AU313" i="1" s="1"/>
  <c r="AV313" i="1" s="1"/>
  <c r="AY313" i="1"/>
  <c r="AZ313" i="1" s="1"/>
  <c r="BA313" i="1" s="1"/>
  <c r="Z314" i="1" l="1"/>
  <c r="AA314" i="1" s="1"/>
  <c r="AB314" i="1" s="1"/>
  <c r="AD314" i="1"/>
  <c r="AI314" i="1"/>
  <c r="AO313" i="1"/>
  <c r="AP313" i="1" s="1"/>
  <c r="AQ313" i="1" s="1"/>
  <c r="BI480" i="1"/>
  <c r="BJ480" i="1" s="1"/>
  <c r="AX314" i="1"/>
  <c r="AS314" i="1"/>
  <c r="BD313" i="1"/>
  <c r="BE313" i="1" s="1"/>
  <c r="BF313" i="1" s="1"/>
  <c r="L315" i="1"/>
  <c r="P315" i="1"/>
  <c r="Q315" i="1" s="1"/>
  <c r="R315" i="1" s="1"/>
  <c r="BK480" i="1"/>
  <c r="U314" i="1"/>
  <c r="V314" i="1" s="1"/>
  <c r="W314" i="1" s="1"/>
  <c r="BB313" i="1"/>
  <c r="AE314" i="1" l="1"/>
  <c r="AF314" i="1" s="1"/>
  <c r="AG314" i="1" s="1"/>
  <c r="AC314" i="1"/>
  <c r="AH314" i="1"/>
  <c r="AJ314" i="1"/>
  <c r="AK314" i="1" s="1"/>
  <c r="AL314" i="1" s="1"/>
  <c r="T315" i="1"/>
  <c r="Y315" i="1" s="1"/>
  <c r="X315" i="1" s="1"/>
  <c r="O316" i="1"/>
  <c r="BH481" i="1"/>
  <c r="BI481" i="1" s="1"/>
  <c r="AR314" i="1"/>
  <c r="AW314" i="1"/>
  <c r="AN314" i="1"/>
  <c r="AO314" i="1" s="1"/>
  <c r="BC314" i="1"/>
  <c r="AT314" i="1"/>
  <c r="AU314" i="1" s="1"/>
  <c r="AV314" i="1" s="1"/>
  <c r="AY314" i="1"/>
  <c r="AZ314" i="1" s="1"/>
  <c r="BA314" i="1" s="1"/>
  <c r="Z315" i="1" l="1"/>
  <c r="AA315" i="1" s="1"/>
  <c r="AB315" i="1" s="1"/>
  <c r="AD315" i="1"/>
  <c r="AI315" i="1" s="1"/>
  <c r="AM314" i="1"/>
  <c r="BG481" i="1"/>
  <c r="BK481" i="1"/>
  <c r="AS315" i="1"/>
  <c r="AX315" i="1"/>
  <c r="AW315" i="1" s="1"/>
  <c r="L316" i="1"/>
  <c r="BD314" i="1"/>
  <c r="BE314" i="1" s="1"/>
  <c r="BF314" i="1" s="1"/>
  <c r="P316" i="1"/>
  <c r="Q316" i="1" s="1"/>
  <c r="R316" i="1" s="1"/>
  <c r="U315" i="1"/>
  <c r="V315" i="1" s="1"/>
  <c r="W315" i="1" s="1"/>
  <c r="BB314" i="1"/>
  <c r="AP314" i="1"/>
  <c r="AQ314" i="1" s="1"/>
  <c r="BJ481" i="1"/>
  <c r="S315" i="1"/>
  <c r="AH315" i="1" l="1"/>
  <c r="AJ315" i="1"/>
  <c r="AK315" i="1" s="1"/>
  <c r="AL315" i="1" s="1"/>
  <c r="AC315" i="1"/>
  <c r="AE315" i="1"/>
  <c r="AF315" i="1" s="1"/>
  <c r="AG315" i="1" s="1"/>
  <c r="BH482" i="1"/>
  <c r="BK482" i="1" s="1"/>
  <c r="BH483" i="1" s="1"/>
  <c r="AY315" i="1"/>
  <c r="AZ315" i="1" s="1"/>
  <c r="BA315" i="1" s="1"/>
  <c r="O317" i="1"/>
  <c r="BC315" i="1"/>
  <c r="T316" i="1"/>
  <c r="Y316" i="1" s="1"/>
  <c r="X316" i="1" s="1"/>
  <c r="AR315" i="1"/>
  <c r="AN315" i="1"/>
  <c r="AO315" i="1" s="1"/>
  <c r="AT315" i="1"/>
  <c r="AU315" i="1" s="1"/>
  <c r="AV315" i="1" s="1"/>
  <c r="Z316" i="1" l="1"/>
  <c r="AA316" i="1" s="1"/>
  <c r="AB316" i="1" s="1"/>
  <c r="AD316" i="1"/>
  <c r="AC316" i="1" s="1"/>
  <c r="BK483" i="1"/>
  <c r="BH484" i="1" s="1"/>
  <c r="BG484" i="1" s="1"/>
  <c r="BG483" i="1"/>
  <c r="BG482" i="1"/>
  <c r="AM315" i="1"/>
  <c r="BI482" i="1"/>
  <c r="BJ482" i="1" s="1"/>
  <c r="AS316" i="1"/>
  <c r="AR316" i="1" s="1"/>
  <c r="BD315" i="1"/>
  <c r="BE315" i="1" s="1"/>
  <c r="BF315" i="1" s="1"/>
  <c r="AX316" i="1"/>
  <c r="AW316" i="1" s="1"/>
  <c r="AP315" i="1"/>
  <c r="AQ315" i="1" s="1"/>
  <c r="BI483" i="1"/>
  <c r="BJ483" i="1" s="1"/>
  <c r="U316" i="1"/>
  <c r="V316" i="1" s="1"/>
  <c r="W316" i="1" s="1"/>
  <c r="BB315" i="1"/>
  <c r="L317" i="1"/>
  <c r="S316" i="1"/>
  <c r="P317" i="1"/>
  <c r="Q317" i="1" s="1"/>
  <c r="R317" i="1" s="1"/>
  <c r="AI316" i="1" l="1"/>
  <c r="AE316" i="1"/>
  <c r="AF316" i="1" s="1"/>
  <c r="AG316" i="1" s="1"/>
  <c r="AY316" i="1"/>
  <c r="AZ316" i="1" s="1"/>
  <c r="BA316" i="1" s="1"/>
  <c r="BI484" i="1"/>
  <c r="BJ484" i="1" s="1"/>
  <c r="T317" i="1"/>
  <c r="Y317" i="1" s="1"/>
  <c r="Z317" i="1" s="1"/>
  <c r="AA317" i="1" s="1"/>
  <c r="AB317" i="1" s="1"/>
  <c r="BC316" i="1"/>
  <c r="BB316" i="1" s="1"/>
  <c r="O318" i="1"/>
  <c r="P318" i="1" s="1"/>
  <c r="BK484" i="1"/>
  <c r="AT316" i="1"/>
  <c r="AU316" i="1" s="1"/>
  <c r="AV316" i="1" s="1"/>
  <c r="AN316" i="1"/>
  <c r="AM316" i="1" s="1"/>
  <c r="X317" i="1" l="1"/>
  <c r="AH316" i="1"/>
  <c r="AJ316" i="1"/>
  <c r="AK316" i="1" s="1"/>
  <c r="AL316" i="1" s="1"/>
  <c r="AI317" i="1" s="1"/>
  <c r="AD317" i="1"/>
  <c r="S317" i="1"/>
  <c r="L318" i="1"/>
  <c r="U317" i="1"/>
  <c r="V317" i="1" s="1"/>
  <c r="W317" i="1" s="1"/>
  <c r="AS317" i="1"/>
  <c r="AR317" i="1" s="1"/>
  <c r="AX317" i="1"/>
  <c r="AY317" i="1" s="1"/>
  <c r="BH485" i="1"/>
  <c r="BG485" i="1" s="1"/>
  <c r="AO316" i="1"/>
  <c r="AP316" i="1" s="1"/>
  <c r="AQ316" i="1" s="1"/>
  <c r="Q318" i="1"/>
  <c r="R318" i="1" s="1"/>
  <c r="BD316" i="1"/>
  <c r="BE316" i="1" s="1"/>
  <c r="BF316" i="1" s="1"/>
  <c r="AC317" i="1" l="1"/>
  <c r="AE317" i="1"/>
  <c r="AF317" i="1" s="1"/>
  <c r="AG317" i="1" s="1"/>
  <c r="AH317" i="1"/>
  <c r="AJ317" i="1"/>
  <c r="AK317" i="1" s="1"/>
  <c r="AL317" i="1" s="1"/>
  <c r="BK485" i="1"/>
  <c r="BH486" i="1" s="1"/>
  <c r="BK486" i="1" s="1"/>
  <c r="AW317" i="1"/>
  <c r="BC317" i="1"/>
  <c r="BI485" i="1"/>
  <c r="BJ485" i="1" s="1"/>
  <c r="AT317" i="1"/>
  <c r="AU317" i="1" s="1"/>
  <c r="AV317" i="1" s="1"/>
  <c r="AN317" i="1"/>
  <c r="AM317" i="1" s="1"/>
  <c r="T318" i="1"/>
  <c r="Y318" i="1" s="1"/>
  <c r="X318" i="1" s="1"/>
  <c r="AZ317" i="1"/>
  <c r="BA317" i="1" s="1"/>
  <c r="O319" i="1"/>
  <c r="L319" i="1" s="1"/>
  <c r="Z318" i="1" l="1"/>
  <c r="AA318" i="1" s="1"/>
  <c r="AB318" i="1" s="1"/>
  <c r="AD318" i="1"/>
  <c r="AI318" i="1"/>
  <c r="AO317" i="1"/>
  <c r="AP317" i="1" s="1"/>
  <c r="AQ317" i="1" s="1"/>
  <c r="AX318" i="1"/>
  <c r="BH487" i="1"/>
  <c r="BG487" i="1" s="1"/>
  <c r="BI486" i="1"/>
  <c r="BJ486" i="1" s="1"/>
  <c r="U318" i="1"/>
  <c r="V318" i="1" s="1"/>
  <c r="W318" i="1" s="1"/>
  <c r="S318" i="1"/>
  <c r="BD317" i="1"/>
  <c r="BE317" i="1" s="1"/>
  <c r="BF317" i="1" s="1"/>
  <c r="AS318" i="1"/>
  <c r="P319" i="1"/>
  <c r="Q319" i="1" s="1"/>
  <c r="R319" i="1" s="1"/>
  <c r="BG486" i="1"/>
  <c r="BB317" i="1"/>
  <c r="AE318" i="1" l="1"/>
  <c r="AF318" i="1" s="1"/>
  <c r="AG318" i="1" s="1"/>
  <c r="AC318" i="1"/>
  <c r="AH318" i="1"/>
  <c r="AJ318" i="1"/>
  <c r="AK318" i="1" s="1"/>
  <c r="AL318" i="1" s="1"/>
  <c r="O320" i="1"/>
  <c r="BC318" i="1"/>
  <c r="T319" i="1"/>
  <c r="AT318" i="1"/>
  <c r="AU318" i="1" s="1"/>
  <c r="AV318" i="1" s="1"/>
  <c r="AR318" i="1"/>
  <c r="BK487" i="1"/>
  <c r="AW318" i="1"/>
  <c r="AN318" i="1"/>
  <c r="AM318" i="1" s="1"/>
  <c r="BI487" i="1"/>
  <c r="BJ487" i="1" s="1"/>
  <c r="AY318" i="1"/>
  <c r="AZ318" i="1" s="1"/>
  <c r="BA318" i="1" s="1"/>
  <c r="U319" i="1" l="1"/>
  <c r="V319" i="1" s="1"/>
  <c r="W319" i="1" s="1"/>
  <c r="Y319" i="1"/>
  <c r="AD319" i="1"/>
  <c r="AC319" i="1" s="1"/>
  <c r="AI319" i="1"/>
  <c r="AX319" i="1"/>
  <c r="AW319" i="1" s="1"/>
  <c r="AS319" i="1"/>
  <c r="BB318" i="1"/>
  <c r="L320" i="1"/>
  <c r="AO318" i="1"/>
  <c r="AP318" i="1" s="1"/>
  <c r="AQ318" i="1" s="1"/>
  <c r="BH488" i="1"/>
  <c r="BG488" i="1" s="1"/>
  <c r="S319" i="1"/>
  <c r="BD318" i="1"/>
  <c r="BE318" i="1" s="1"/>
  <c r="BF318" i="1" s="1"/>
  <c r="P320" i="1"/>
  <c r="Q320" i="1" s="1"/>
  <c r="R320" i="1" s="1"/>
  <c r="X319" i="1" l="1"/>
  <c r="Z319" i="1"/>
  <c r="AA319" i="1" s="1"/>
  <c r="AB319" i="1" s="1"/>
  <c r="AE319" i="1"/>
  <c r="AF319" i="1" s="1"/>
  <c r="AG319" i="1" s="1"/>
  <c r="AH319" i="1"/>
  <c r="AJ319" i="1"/>
  <c r="AK319" i="1" s="1"/>
  <c r="AL319" i="1" s="1"/>
  <c r="BI488" i="1"/>
  <c r="BJ488" i="1" s="1"/>
  <c r="BK488" i="1"/>
  <c r="BH489" i="1" s="1"/>
  <c r="BC319" i="1"/>
  <c r="O321" i="1"/>
  <c r="AN319" i="1"/>
  <c r="AR319" i="1"/>
  <c r="AY319" i="1"/>
  <c r="AZ319" i="1" s="1"/>
  <c r="BA319" i="1" s="1"/>
  <c r="T320" i="1"/>
  <c r="AT319" i="1"/>
  <c r="AU319" i="1" s="1"/>
  <c r="AV319" i="1" s="1"/>
  <c r="Y320" i="1" l="1"/>
  <c r="S320" i="1"/>
  <c r="AD320" i="1"/>
  <c r="AI320" i="1" s="1"/>
  <c r="AS320" i="1"/>
  <c r="AT320" i="1" s="1"/>
  <c r="AX320" i="1"/>
  <c r="BI489" i="1"/>
  <c r="BJ489" i="1" s="1"/>
  <c r="L321" i="1"/>
  <c r="BD319" i="1"/>
  <c r="BE319" i="1" s="1"/>
  <c r="BF319" i="1" s="1"/>
  <c r="BG489" i="1"/>
  <c r="AO319" i="1"/>
  <c r="AP319" i="1" s="1"/>
  <c r="AQ319" i="1" s="1"/>
  <c r="P321" i="1"/>
  <c r="Q321" i="1" s="1"/>
  <c r="R321" i="1" s="1"/>
  <c r="BB319" i="1"/>
  <c r="U320" i="1"/>
  <c r="V320" i="1" s="1"/>
  <c r="W320" i="1" s="1"/>
  <c r="BK489" i="1"/>
  <c r="AM319" i="1"/>
  <c r="X320" i="1" l="1"/>
  <c r="Z320" i="1"/>
  <c r="AA320" i="1" s="1"/>
  <c r="AB320" i="1" s="1"/>
  <c r="AC320" i="1"/>
  <c r="AE320" i="1"/>
  <c r="AF320" i="1" s="1"/>
  <c r="AG320" i="1" s="1"/>
  <c r="AH320" i="1"/>
  <c r="AJ320" i="1"/>
  <c r="AK320" i="1" s="1"/>
  <c r="AL320" i="1" s="1"/>
  <c r="O322" i="1"/>
  <c r="L322" i="1" s="1"/>
  <c r="BC320" i="1"/>
  <c r="BB320" i="1" s="1"/>
  <c r="AN320" i="1"/>
  <c r="AM320" i="1" s="1"/>
  <c r="AY320" i="1"/>
  <c r="AZ320" i="1" s="1"/>
  <c r="BA320" i="1" s="1"/>
  <c r="AR320" i="1"/>
  <c r="T321" i="1"/>
  <c r="U321" i="1" s="1"/>
  <c r="AW320" i="1"/>
  <c r="BH490" i="1"/>
  <c r="AU320" i="1"/>
  <c r="AV320" i="1" s="1"/>
  <c r="Y321" i="1" l="1"/>
  <c r="AD321" i="1"/>
  <c r="AI321" i="1"/>
  <c r="S321" i="1"/>
  <c r="AX321" i="1"/>
  <c r="AW321" i="1" s="1"/>
  <c r="AS321" i="1"/>
  <c r="P322" i="1"/>
  <c r="Q322" i="1" s="1"/>
  <c r="R322" i="1" s="1"/>
  <c r="BG490" i="1"/>
  <c r="BI490" i="1"/>
  <c r="BJ490" i="1" s="1"/>
  <c r="V321" i="1"/>
  <c r="W321" i="1" s="1"/>
  <c r="BK490" i="1"/>
  <c r="AO320" i="1"/>
  <c r="AP320" i="1" s="1"/>
  <c r="AQ320" i="1" s="1"/>
  <c r="BD320" i="1"/>
  <c r="BE320" i="1" s="1"/>
  <c r="BF320" i="1" s="1"/>
  <c r="Z321" i="1" l="1"/>
  <c r="AA321" i="1" s="1"/>
  <c r="AB321" i="1" s="1"/>
  <c r="X321" i="1"/>
  <c r="AC321" i="1"/>
  <c r="AE321" i="1"/>
  <c r="AF321" i="1" s="1"/>
  <c r="AG321" i="1" s="1"/>
  <c r="AH321" i="1"/>
  <c r="AJ321" i="1"/>
  <c r="AK321" i="1" s="1"/>
  <c r="AL321" i="1" s="1"/>
  <c r="AN321" i="1"/>
  <c r="AM321" i="1" s="1"/>
  <c r="BC321" i="1"/>
  <c r="O323" i="1"/>
  <c r="BH491" i="1"/>
  <c r="BI491" i="1" s="1"/>
  <c r="AT321" i="1"/>
  <c r="AU321" i="1" s="1"/>
  <c r="AV321" i="1" s="1"/>
  <c r="AR321" i="1"/>
  <c r="T322" i="1"/>
  <c r="S322" i="1" s="1"/>
  <c r="AY321" i="1"/>
  <c r="AZ321" i="1" s="1"/>
  <c r="BA321" i="1" s="1"/>
  <c r="Y322" i="1" l="1"/>
  <c r="AD322" i="1"/>
  <c r="AI322" i="1" s="1"/>
  <c r="AX322" i="1"/>
  <c r="AW322" i="1" s="1"/>
  <c r="AS322" i="1"/>
  <c r="AR322" i="1" s="1"/>
  <c r="BB321" i="1"/>
  <c r="AO321" i="1"/>
  <c r="AP321" i="1" s="1"/>
  <c r="AQ321" i="1" s="1"/>
  <c r="BJ491" i="1"/>
  <c r="U322" i="1"/>
  <c r="V322" i="1" s="1"/>
  <c r="W322" i="1" s="1"/>
  <c r="BG491" i="1"/>
  <c r="L323" i="1"/>
  <c r="P323" i="1"/>
  <c r="Q323" i="1" s="1"/>
  <c r="R323" i="1" s="1"/>
  <c r="BK491" i="1"/>
  <c r="BD321" i="1"/>
  <c r="BE321" i="1" s="1"/>
  <c r="BF321" i="1" s="1"/>
  <c r="X322" i="1" l="1"/>
  <c r="Z322" i="1"/>
  <c r="AA322" i="1" s="1"/>
  <c r="AB322" i="1" s="1"/>
  <c r="AH322" i="1"/>
  <c r="AJ322" i="1"/>
  <c r="AK322" i="1" s="1"/>
  <c r="AL322" i="1" s="1"/>
  <c r="AC322" i="1"/>
  <c r="AE322" i="1"/>
  <c r="AF322" i="1" s="1"/>
  <c r="AG322" i="1" s="1"/>
  <c r="BC322" i="1"/>
  <c r="O324" i="1"/>
  <c r="BH492" i="1"/>
  <c r="BK492" i="1" s="1"/>
  <c r="AN322" i="1"/>
  <c r="T323" i="1"/>
  <c r="AT322" i="1"/>
  <c r="AU322" i="1" s="1"/>
  <c r="AV322" i="1" s="1"/>
  <c r="AY322" i="1"/>
  <c r="AZ322" i="1" s="1"/>
  <c r="BA322" i="1" s="1"/>
  <c r="Y323" i="1" l="1"/>
  <c r="AD323" i="1"/>
  <c r="AC323" i="1" s="1"/>
  <c r="S323" i="1"/>
  <c r="AI323" i="1"/>
  <c r="BG492" i="1"/>
  <c r="U323" i="1"/>
  <c r="V323" i="1" s="1"/>
  <c r="W323" i="1" s="1"/>
  <c r="AX323" i="1"/>
  <c r="AW323" i="1" s="1"/>
  <c r="AS323" i="1"/>
  <c r="BD322" i="1"/>
  <c r="BE322" i="1" s="1"/>
  <c r="BF322" i="1" s="1"/>
  <c r="AO322" i="1"/>
  <c r="AP322" i="1" s="1"/>
  <c r="AQ322" i="1" s="1"/>
  <c r="L324" i="1"/>
  <c r="BB322" i="1"/>
  <c r="AM322" i="1"/>
  <c r="BI492" i="1"/>
  <c r="BJ492" i="1" s="1"/>
  <c r="P324" i="1"/>
  <c r="Q324" i="1" s="1"/>
  <c r="R324" i="1" s="1"/>
  <c r="BH493" i="1"/>
  <c r="BK493" i="1" s="1"/>
  <c r="X323" i="1" l="1"/>
  <c r="Z323" i="1"/>
  <c r="AA323" i="1" s="1"/>
  <c r="AB323" i="1" s="1"/>
  <c r="AE323" i="1"/>
  <c r="AF323" i="1" s="1"/>
  <c r="AG323" i="1" s="1"/>
  <c r="AJ323" i="1"/>
  <c r="AK323" i="1" s="1"/>
  <c r="AL323" i="1" s="1"/>
  <c r="AH323" i="1"/>
  <c r="AN323" i="1"/>
  <c r="AM323" i="1" s="1"/>
  <c r="O325" i="1"/>
  <c r="L325" i="1" s="1"/>
  <c r="BC323" i="1"/>
  <c r="BD323" i="1" s="1"/>
  <c r="BH494" i="1"/>
  <c r="BK494" i="1" s="1"/>
  <c r="AR323" i="1"/>
  <c r="AY323" i="1"/>
  <c r="AZ323" i="1" s="1"/>
  <c r="BA323" i="1" s="1"/>
  <c r="BI493" i="1"/>
  <c r="BJ493" i="1" s="1"/>
  <c r="BG493" i="1"/>
  <c r="T324" i="1"/>
  <c r="AT323" i="1"/>
  <c r="AU323" i="1" s="1"/>
  <c r="AV323" i="1" s="1"/>
  <c r="Y324" i="1" l="1"/>
  <c r="S324" i="1"/>
  <c r="AD324" i="1"/>
  <c r="AI324" i="1"/>
  <c r="BB323" i="1"/>
  <c r="AS324" i="1"/>
  <c r="AR324" i="1" s="1"/>
  <c r="BG494" i="1"/>
  <c r="AX324" i="1"/>
  <c r="AY324" i="1" s="1"/>
  <c r="BH495" i="1"/>
  <c r="BI495" i="1" s="1"/>
  <c r="U324" i="1"/>
  <c r="V324" i="1" s="1"/>
  <c r="W324" i="1" s="1"/>
  <c r="BI494" i="1"/>
  <c r="BJ494" i="1" s="1"/>
  <c r="BE323" i="1"/>
  <c r="BF323" i="1" s="1"/>
  <c r="P325" i="1"/>
  <c r="Q325" i="1" s="1"/>
  <c r="R325" i="1" s="1"/>
  <c r="AO323" i="1"/>
  <c r="AP323" i="1" s="1"/>
  <c r="AQ323" i="1" s="1"/>
  <c r="X324" i="1" l="1"/>
  <c r="Z324" i="1"/>
  <c r="AA324" i="1" s="1"/>
  <c r="AB324" i="1" s="1"/>
  <c r="AE324" i="1"/>
  <c r="AF324" i="1" s="1"/>
  <c r="AG324" i="1" s="1"/>
  <c r="AC324" i="1"/>
  <c r="AH324" i="1"/>
  <c r="AJ324" i="1"/>
  <c r="AK324" i="1" s="1"/>
  <c r="AL324" i="1" s="1"/>
  <c r="BK495" i="1"/>
  <c r="BH496" i="1" s="1"/>
  <c r="BG495" i="1"/>
  <c r="O326" i="1"/>
  <c r="P326" i="1" s="1"/>
  <c r="AN324" i="1"/>
  <c r="T325" i="1"/>
  <c r="S325" i="1" s="1"/>
  <c r="BC324" i="1"/>
  <c r="BD324" i="1" s="1"/>
  <c r="AT324" i="1"/>
  <c r="AU324" i="1" s="1"/>
  <c r="AV324" i="1" s="1"/>
  <c r="AZ324" i="1"/>
  <c r="BA324" i="1" s="1"/>
  <c r="BJ495" i="1"/>
  <c r="AW324" i="1"/>
  <c r="Y325" i="1" l="1"/>
  <c r="AD325" i="1"/>
  <c r="AI325" i="1"/>
  <c r="BK496" i="1"/>
  <c r="BH497" i="1" s="1"/>
  <c r="BK497" i="1" s="1"/>
  <c r="L326" i="1"/>
  <c r="AX325" i="1"/>
  <c r="BI496" i="1"/>
  <c r="BJ496" i="1" s="1"/>
  <c r="BE324" i="1"/>
  <c r="BF324" i="1" s="1"/>
  <c r="AS325" i="1"/>
  <c r="AR325" i="1" s="1"/>
  <c r="AO324" i="1"/>
  <c r="AP324" i="1" s="1"/>
  <c r="AQ324" i="1" s="1"/>
  <c r="BG496" i="1"/>
  <c r="BB324" i="1"/>
  <c r="U325" i="1"/>
  <c r="V325" i="1" s="1"/>
  <c r="W325" i="1" s="1"/>
  <c r="AM324" i="1"/>
  <c r="Q326" i="1"/>
  <c r="R326" i="1" s="1"/>
  <c r="Z325" i="1" l="1"/>
  <c r="AA325" i="1" s="1"/>
  <c r="AB325" i="1" s="1"/>
  <c r="Y326" i="1" s="1"/>
  <c r="Z326" i="1" s="1"/>
  <c r="X325" i="1"/>
  <c r="AC325" i="1"/>
  <c r="AE325" i="1"/>
  <c r="AF325" i="1" s="1"/>
  <c r="AG325" i="1" s="1"/>
  <c r="AJ325" i="1"/>
  <c r="AK325" i="1" s="1"/>
  <c r="AL325" i="1" s="1"/>
  <c r="AH325" i="1"/>
  <c r="AT325" i="1"/>
  <c r="AU325" i="1" s="1"/>
  <c r="AV325" i="1" s="1"/>
  <c r="BG497" i="1"/>
  <c r="BI497" i="1"/>
  <c r="BJ497" i="1" s="1"/>
  <c r="T326" i="1"/>
  <c r="AN325" i="1"/>
  <c r="AM325" i="1" s="1"/>
  <c r="BH498" i="1"/>
  <c r="BK498" i="1" s="1"/>
  <c r="AW325" i="1"/>
  <c r="BC325" i="1"/>
  <c r="BD325" i="1" s="1"/>
  <c r="O327" i="1"/>
  <c r="L327" i="1" s="1"/>
  <c r="AY325" i="1"/>
  <c r="AZ325" i="1" s="1"/>
  <c r="BA325" i="1" s="1"/>
  <c r="AA326" i="1" l="1"/>
  <c r="AB326" i="1" s="1"/>
  <c r="X326" i="1"/>
  <c r="AD326" i="1"/>
  <c r="AI326" i="1"/>
  <c r="AH326" i="1" s="1"/>
  <c r="BG498" i="1"/>
  <c r="AO325" i="1"/>
  <c r="AP325" i="1" s="1"/>
  <c r="AQ325" i="1" s="1"/>
  <c r="BH499" i="1"/>
  <c r="BG499" i="1" s="1"/>
  <c r="AX326" i="1"/>
  <c r="AW326" i="1" s="1"/>
  <c r="BE325" i="1"/>
  <c r="BF325" i="1" s="1"/>
  <c r="U326" i="1"/>
  <c r="V326" i="1" s="1"/>
  <c r="W326" i="1" s="1"/>
  <c r="S326" i="1"/>
  <c r="AS326" i="1"/>
  <c r="AR326" i="1" s="1"/>
  <c r="P327" i="1"/>
  <c r="Q327" i="1" s="1"/>
  <c r="R327" i="1" s="1"/>
  <c r="BB325" i="1"/>
  <c r="BI498" i="1"/>
  <c r="BJ498" i="1" s="1"/>
  <c r="AC326" i="1" l="1"/>
  <c r="AE326" i="1"/>
  <c r="AF326" i="1" s="1"/>
  <c r="AG326" i="1" s="1"/>
  <c r="AJ326" i="1"/>
  <c r="AK326" i="1" s="1"/>
  <c r="AL326" i="1" s="1"/>
  <c r="T327" i="1"/>
  <c r="S327" i="1" s="1"/>
  <c r="O328" i="1"/>
  <c r="BK499" i="1"/>
  <c r="AT326" i="1"/>
  <c r="AU326" i="1" s="1"/>
  <c r="AV326" i="1" s="1"/>
  <c r="BC326" i="1"/>
  <c r="BB326" i="1" s="1"/>
  <c r="AN326" i="1"/>
  <c r="AM326" i="1" s="1"/>
  <c r="AY326" i="1"/>
  <c r="AZ326" i="1" s="1"/>
  <c r="BA326" i="1" s="1"/>
  <c r="BI499" i="1"/>
  <c r="BJ499" i="1" s="1"/>
  <c r="Y327" i="1" l="1"/>
  <c r="AD327" i="1"/>
  <c r="AC327" i="1" s="1"/>
  <c r="AI327" i="1"/>
  <c r="AH327" i="1" s="1"/>
  <c r="AS327" i="1"/>
  <c r="AX327" i="1"/>
  <c r="AW327" i="1" s="1"/>
  <c r="BH500" i="1"/>
  <c r="BG500" i="1" s="1"/>
  <c r="L328" i="1"/>
  <c r="P328" i="1"/>
  <c r="Q328" i="1" s="1"/>
  <c r="R328" i="1" s="1"/>
  <c r="AO326" i="1"/>
  <c r="AP326" i="1" s="1"/>
  <c r="AQ326" i="1" s="1"/>
  <c r="BD326" i="1"/>
  <c r="BE326" i="1" s="1"/>
  <c r="BF326" i="1" s="1"/>
  <c r="U327" i="1"/>
  <c r="V327" i="1" s="1"/>
  <c r="W327" i="1" s="1"/>
  <c r="Z327" i="1" l="1"/>
  <c r="AA327" i="1" s="1"/>
  <c r="AB327" i="1" s="1"/>
  <c r="X327" i="1"/>
  <c r="AE327" i="1"/>
  <c r="AF327" i="1" s="1"/>
  <c r="AG327" i="1" s="1"/>
  <c r="AJ327" i="1"/>
  <c r="AK327" i="1" s="1"/>
  <c r="AL327" i="1" s="1"/>
  <c r="BK500" i="1"/>
  <c r="BI500" i="1"/>
  <c r="BI501" i="1" s="1"/>
  <c r="D37" i="1" s="1"/>
  <c r="AN327" i="1"/>
  <c r="AM327" i="1" s="1"/>
  <c r="O329" i="1"/>
  <c r="L329" i="1" s="1"/>
  <c r="E37" i="1"/>
  <c r="F37" i="1"/>
  <c r="BC327" i="1"/>
  <c r="T328" i="1"/>
  <c r="AY327" i="1"/>
  <c r="AZ327" i="1" s="1"/>
  <c r="BA327" i="1" s="1"/>
  <c r="AR327" i="1"/>
  <c r="AT327" i="1"/>
  <c r="AU327" i="1" s="1"/>
  <c r="AV327" i="1" s="1"/>
  <c r="Y328" i="1" l="1"/>
  <c r="AD328" i="1"/>
  <c r="AI328" i="1" s="1"/>
  <c r="AH328" i="1" s="1"/>
  <c r="BJ500" i="1"/>
  <c r="AX328" i="1"/>
  <c r="AS328" i="1"/>
  <c r="AR328" i="1" s="1"/>
  <c r="U328" i="1"/>
  <c r="V328" i="1" s="1"/>
  <c r="W328" i="1" s="1"/>
  <c r="BB327" i="1"/>
  <c r="BD327" i="1"/>
  <c r="BE327" i="1" s="1"/>
  <c r="BF327" i="1" s="1"/>
  <c r="S328" i="1"/>
  <c r="P329" i="1"/>
  <c r="Q329" i="1" s="1"/>
  <c r="R329" i="1" s="1"/>
  <c r="AO327" i="1"/>
  <c r="AP327" i="1" s="1"/>
  <c r="AQ327" i="1" s="1"/>
  <c r="X328" i="1" l="1"/>
  <c r="Z328" i="1"/>
  <c r="AA328" i="1" s="1"/>
  <c r="AB328" i="1" s="1"/>
  <c r="Y329" i="1" s="1"/>
  <c r="X329" i="1" s="1"/>
  <c r="AJ328" i="1"/>
  <c r="AK328" i="1" s="1"/>
  <c r="AL328" i="1" s="1"/>
  <c r="AC328" i="1"/>
  <c r="AE328" i="1"/>
  <c r="AF328" i="1" s="1"/>
  <c r="AG328" i="1" s="1"/>
  <c r="AT328" i="1"/>
  <c r="AU328" i="1" s="1"/>
  <c r="AV328" i="1" s="1"/>
  <c r="AN328" i="1"/>
  <c r="AM328" i="1" s="1"/>
  <c r="BC328" i="1"/>
  <c r="T329" i="1"/>
  <c r="AY328" i="1"/>
  <c r="AZ328" i="1" s="1"/>
  <c r="BA328" i="1" s="1"/>
  <c r="O330" i="1"/>
  <c r="L330" i="1" s="1"/>
  <c r="AW328" i="1"/>
  <c r="Z329" i="1" l="1"/>
  <c r="AA329" i="1" s="1"/>
  <c r="AB329" i="1" s="1"/>
  <c r="AD329" i="1"/>
  <c r="S329" i="1"/>
  <c r="AI329" i="1"/>
  <c r="P330" i="1"/>
  <c r="Q330" i="1" s="1"/>
  <c r="R330" i="1" s="1"/>
  <c r="AX329" i="1"/>
  <c r="AW329" i="1" s="1"/>
  <c r="U329" i="1"/>
  <c r="V329" i="1" s="1"/>
  <c r="W329" i="1" s="1"/>
  <c r="BB328" i="1"/>
  <c r="AS329" i="1"/>
  <c r="AT329" i="1" s="1"/>
  <c r="BD328" i="1"/>
  <c r="BE328" i="1" s="1"/>
  <c r="BF328" i="1" s="1"/>
  <c r="AO328" i="1"/>
  <c r="AP328" i="1" s="1"/>
  <c r="AQ328" i="1" s="1"/>
  <c r="AC329" i="1" l="1"/>
  <c r="AE329" i="1"/>
  <c r="AF329" i="1" s="1"/>
  <c r="AG329" i="1" s="1"/>
  <c r="AH329" i="1"/>
  <c r="AJ329" i="1"/>
  <c r="AK329" i="1" s="1"/>
  <c r="AL329" i="1" s="1"/>
  <c r="AY329" i="1"/>
  <c r="AZ329" i="1" s="1"/>
  <c r="BA329" i="1" s="1"/>
  <c r="BC329" i="1"/>
  <c r="AN329" i="1"/>
  <c r="AM329" i="1" s="1"/>
  <c r="T330" i="1"/>
  <c r="Y330" i="1" s="1"/>
  <c r="AU329" i="1"/>
  <c r="AV329" i="1" s="1"/>
  <c r="O331" i="1"/>
  <c r="P331" i="1" s="1"/>
  <c r="AR329" i="1"/>
  <c r="X330" i="1" l="1"/>
  <c r="Z330" i="1"/>
  <c r="AA330" i="1" s="1"/>
  <c r="AB330" i="1" s="1"/>
  <c r="AD330" i="1"/>
  <c r="AI330" i="1" s="1"/>
  <c r="AO329" i="1"/>
  <c r="AP329" i="1" s="1"/>
  <c r="AQ329" i="1" s="1"/>
  <c r="BB329" i="1"/>
  <c r="Q331" i="1"/>
  <c r="R331" i="1" s="1"/>
  <c r="L331" i="1"/>
  <c r="U330" i="1"/>
  <c r="V330" i="1" s="1"/>
  <c r="W330" i="1" s="1"/>
  <c r="AX330" i="1"/>
  <c r="S330" i="1"/>
  <c r="AS330" i="1"/>
  <c r="AR330" i="1" s="1"/>
  <c r="BD329" i="1"/>
  <c r="BE329" i="1" s="1"/>
  <c r="BF329" i="1" s="1"/>
  <c r="AC330" i="1" l="1"/>
  <c r="AE330" i="1"/>
  <c r="AF330" i="1" s="1"/>
  <c r="AG330" i="1" s="1"/>
  <c r="AH330" i="1"/>
  <c r="AJ330" i="1"/>
  <c r="AK330" i="1" s="1"/>
  <c r="AL330" i="1" s="1"/>
  <c r="T331" i="1"/>
  <c r="Y331" i="1" s="1"/>
  <c r="BC330" i="1"/>
  <c r="AY330" i="1"/>
  <c r="AZ330" i="1" s="1"/>
  <c r="BA330" i="1" s="1"/>
  <c r="AW330" i="1"/>
  <c r="AN330" i="1"/>
  <c r="AM330" i="1" s="1"/>
  <c r="AT330" i="1"/>
  <c r="AU330" i="1" s="1"/>
  <c r="AV330" i="1" s="1"/>
  <c r="O332" i="1"/>
  <c r="P332" i="1" s="1"/>
  <c r="X331" i="1" l="1"/>
  <c r="Z331" i="1"/>
  <c r="AA331" i="1" s="1"/>
  <c r="AB331" i="1" s="1"/>
  <c r="AD331" i="1"/>
  <c r="AI331" i="1"/>
  <c r="L332" i="1"/>
  <c r="AS331" i="1"/>
  <c r="AX331" i="1"/>
  <c r="AW331" i="1" s="1"/>
  <c r="BB330" i="1"/>
  <c r="Q332" i="1"/>
  <c r="R332" i="1" s="1"/>
  <c r="AO330" i="1"/>
  <c r="AP330" i="1" s="1"/>
  <c r="AQ330" i="1" s="1"/>
  <c r="U331" i="1"/>
  <c r="V331" i="1" s="1"/>
  <c r="W331" i="1" s="1"/>
  <c r="BD330" i="1"/>
  <c r="BE330" i="1" s="1"/>
  <c r="BF330" i="1" s="1"/>
  <c r="S331" i="1"/>
  <c r="AC331" i="1" l="1"/>
  <c r="AE331" i="1"/>
  <c r="AF331" i="1" s="1"/>
  <c r="AG331" i="1" s="1"/>
  <c r="AD332" i="1" s="1"/>
  <c r="AE332" i="1" s="1"/>
  <c r="AJ331" i="1"/>
  <c r="AK331" i="1" s="1"/>
  <c r="AL331" i="1" s="1"/>
  <c r="AH331" i="1"/>
  <c r="BC331" i="1"/>
  <c r="BB331" i="1" s="1"/>
  <c r="AN331" i="1"/>
  <c r="AO331" i="1" s="1"/>
  <c r="O333" i="1"/>
  <c r="P333" i="1" s="1"/>
  <c r="AY331" i="1"/>
  <c r="AZ331" i="1" s="1"/>
  <c r="BA331" i="1" s="1"/>
  <c r="AR331" i="1"/>
  <c r="T332" i="1"/>
  <c r="AT331" i="1"/>
  <c r="AU331" i="1" s="1"/>
  <c r="AV331" i="1" s="1"/>
  <c r="U332" i="1" l="1"/>
  <c r="Y332" i="1"/>
  <c r="AI332" i="1"/>
  <c r="AJ332" i="1" s="1"/>
  <c r="AK332" i="1" s="1"/>
  <c r="AL332" i="1" s="1"/>
  <c r="AC332" i="1"/>
  <c r="AF332" i="1"/>
  <c r="AG332" i="1" s="1"/>
  <c r="S332" i="1"/>
  <c r="AS332" i="1"/>
  <c r="AT332" i="1" s="1"/>
  <c r="Q333" i="1"/>
  <c r="R333" i="1" s="1"/>
  <c r="AX332" i="1"/>
  <c r="AW332" i="1" s="1"/>
  <c r="L333" i="1"/>
  <c r="AP331" i="1"/>
  <c r="AQ331" i="1" s="1"/>
  <c r="BD331" i="1"/>
  <c r="BE331" i="1" s="1"/>
  <c r="BF331" i="1" s="1"/>
  <c r="V332" i="1"/>
  <c r="W332" i="1" s="1"/>
  <c r="AM331" i="1"/>
  <c r="X332" i="1" l="1"/>
  <c r="Z332" i="1"/>
  <c r="AA332" i="1" s="1"/>
  <c r="AB332" i="1" s="1"/>
  <c r="AH332" i="1"/>
  <c r="AY332" i="1"/>
  <c r="AZ332" i="1" s="1"/>
  <c r="BA332" i="1" s="1"/>
  <c r="BC332" i="1"/>
  <c r="AN332" i="1"/>
  <c r="AM332" i="1" s="1"/>
  <c r="AR332" i="1"/>
  <c r="T333" i="1"/>
  <c r="O334" i="1"/>
  <c r="P334" i="1" s="1"/>
  <c r="AU332" i="1"/>
  <c r="AV332" i="1" s="1"/>
  <c r="Y333" i="1" l="1"/>
  <c r="AD333" i="1"/>
  <c r="AI333" i="1" s="1"/>
  <c r="AJ333" i="1" s="1"/>
  <c r="AK333" i="1" s="1"/>
  <c r="AL333" i="1" s="1"/>
  <c r="L334" i="1"/>
  <c r="AS333" i="1"/>
  <c r="AR333" i="1" s="1"/>
  <c r="AX333" i="1"/>
  <c r="BB332" i="1"/>
  <c r="U333" i="1"/>
  <c r="V333" i="1" s="1"/>
  <c r="W333" i="1" s="1"/>
  <c r="AO332" i="1"/>
  <c r="AP332" i="1" s="1"/>
  <c r="AQ332" i="1" s="1"/>
  <c r="Q334" i="1"/>
  <c r="R334" i="1" s="1"/>
  <c r="S333" i="1"/>
  <c r="BD332" i="1"/>
  <c r="BE332" i="1" s="1"/>
  <c r="BF332" i="1" s="1"/>
  <c r="Z333" i="1" l="1"/>
  <c r="AA333" i="1" s="1"/>
  <c r="AB333" i="1" s="1"/>
  <c r="Y334" i="1" s="1"/>
  <c r="X334" i="1" s="1"/>
  <c r="X333" i="1"/>
  <c r="AH333" i="1"/>
  <c r="AC333" i="1"/>
  <c r="AE333" i="1"/>
  <c r="AF333" i="1" s="1"/>
  <c r="AG333" i="1" s="1"/>
  <c r="AN333" i="1"/>
  <c r="AM333" i="1" s="1"/>
  <c r="BC333" i="1"/>
  <c r="BB333" i="1" s="1"/>
  <c r="AW333" i="1"/>
  <c r="O335" i="1"/>
  <c r="P335" i="1" s="1"/>
  <c r="AT333" i="1"/>
  <c r="AU333" i="1" s="1"/>
  <c r="AV333" i="1" s="1"/>
  <c r="T334" i="1"/>
  <c r="AY333" i="1"/>
  <c r="AZ333" i="1" s="1"/>
  <c r="BA333" i="1" s="1"/>
  <c r="Z334" i="1" l="1"/>
  <c r="AA334" i="1" s="1"/>
  <c r="AB334" i="1" s="1"/>
  <c r="AD334" i="1"/>
  <c r="AI334" i="1" s="1"/>
  <c r="AS334" i="1"/>
  <c r="AX334" i="1"/>
  <c r="S334" i="1"/>
  <c r="L335" i="1"/>
  <c r="AO333" i="1"/>
  <c r="AP333" i="1" s="1"/>
  <c r="AQ333" i="1" s="1"/>
  <c r="BD333" i="1"/>
  <c r="BE333" i="1" s="1"/>
  <c r="BF333" i="1" s="1"/>
  <c r="U334" i="1"/>
  <c r="V334" i="1" s="1"/>
  <c r="W334" i="1" s="1"/>
  <c r="Q335" i="1"/>
  <c r="R335" i="1" s="1"/>
  <c r="AH334" i="1" l="1"/>
  <c r="AJ334" i="1"/>
  <c r="AK334" i="1" s="1"/>
  <c r="AL334" i="1" s="1"/>
  <c r="AC334" i="1"/>
  <c r="AE334" i="1"/>
  <c r="AF334" i="1" s="1"/>
  <c r="AG334" i="1" s="1"/>
  <c r="T335" i="1"/>
  <c r="Y335" i="1" s="1"/>
  <c r="AN334" i="1"/>
  <c r="AM334" i="1" s="1"/>
  <c r="BC334" i="1"/>
  <c r="BD334" i="1" s="1"/>
  <c r="AW334" i="1"/>
  <c r="AR334" i="1"/>
  <c r="O336" i="1"/>
  <c r="L336" i="1" s="1"/>
  <c r="AY334" i="1"/>
  <c r="AZ334" i="1" s="1"/>
  <c r="BA334" i="1" s="1"/>
  <c r="AT334" i="1"/>
  <c r="AU334" i="1" s="1"/>
  <c r="AV334" i="1" s="1"/>
  <c r="X335" i="1" l="1"/>
  <c r="Z335" i="1"/>
  <c r="AA335" i="1" s="1"/>
  <c r="AB335" i="1" s="1"/>
  <c r="AD335" i="1"/>
  <c r="S335" i="1"/>
  <c r="AI335" i="1"/>
  <c r="P336" i="1"/>
  <c r="Q336" i="1" s="1"/>
  <c r="R336" i="1" s="1"/>
  <c r="AX335" i="1"/>
  <c r="AY335" i="1" s="1"/>
  <c r="AS335" i="1"/>
  <c r="AR335" i="1" s="1"/>
  <c r="AO334" i="1"/>
  <c r="AP334" i="1" s="1"/>
  <c r="AQ334" i="1" s="1"/>
  <c r="BE334" i="1"/>
  <c r="BF334" i="1" s="1"/>
  <c r="BB334" i="1"/>
  <c r="U335" i="1"/>
  <c r="V335" i="1" s="1"/>
  <c r="W335" i="1" s="1"/>
  <c r="AC335" i="1" l="1"/>
  <c r="AE335" i="1"/>
  <c r="AF335" i="1" s="1"/>
  <c r="AG335" i="1" s="1"/>
  <c r="AH335" i="1"/>
  <c r="AJ335" i="1"/>
  <c r="AK335" i="1" s="1"/>
  <c r="AL335" i="1" s="1"/>
  <c r="AT335" i="1"/>
  <c r="AU335" i="1" s="1"/>
  <c r="AV335" i="1" s="1"/>
  <c r="BC335" i="1"/>
  <c r="T336" i="1"/>
  <c r="AN335" i="1"/>
  <c r="AO335" i="1" s="1"/>
  <c r="AW335" i="1"/>
  <c r="O337" i="1"/>
  <c r="L337" i="1" s="1"/>
  <c r="AZ335" i="1"/>
  <c r="BA335" i="1" s="1"/>
  <c r="S336" i="1" l="1"/>
  <c r="Y336" i="1"/>
  <c r="AD336" i="1"/>
  <c r="AC336" i="1" s="1"/>
  <c r="AX336" i="1"/>
  <c r="AS336" i="1"/>
  <c r="AT336" i="1" s="1"/>
  <c r="AP335" i="1"/>
  <c r="AQ335" i="1" s="1"/>
  <c r="BD335" i="1"/>
  <c r="BE335" i="1" s="1"/>
  <c r="BF335" i="1" s="1"/>
  <c r="BB335" i="1"/>
  <c r="P337" i="1"/>
  <c r="Q337" i="1" s="1"/>
  <c r="R337" i="1" s="1"/>
  <c r="AM335" i="1"/>
  <c r="U336" i="1"/>
  <c r="V336" i="1" s="1"/>
  <c r="W336" i="1" s="1"/>
  <c r="X336" i="1" l="1"/>
  <c r="Z336" i="1"/>
  <c r="AA336" i="1" s="1"/>
  <c r="AB336" i="1" s="1"/>
  <c r="AI336" i="1"/>
  <c r="AH336" i="1" s="1"/>
  <c r="AE336" i="1"/>
  <c r="AF336" i="1" s="1"/>
  <c r="AG336" i="1" s="1"/>
  <c r="O338" i="1"/>
  <c r="L338" i="1" s="1"/>
  <c r="BC336" i="1"/>
  <c r="BB336" i="1" s="1"/>
  <c r="T337" i="1"/>
  <c r="S337" i="1" s="1"/>
  <c r="AN336" i="1"/>
  <c r="AU336" i="1"/>
  <c r="AV336" i="1" s="1"/>
  <c r="AY336" i="1"/>
  <c r="AZ336" i="1" s="1"/>
  <c r="BA336" i="1" s="1"/>
  <c r="AW336" i="1"/>
  <c r="AR336" i="1"/>
  <c r="Y337" i="1" l="1"/>
  <c r="Z337" i="1" s="1"/>
  <c r="AA337" i="1" s="1"/>
  <c r="AB337" i="1" s="1"/>
  <c r="AJ336" i="1"/>
  <c r="AK336" i="1" s="1"/>
  <c r="AL336" i="1" s="1"/>
  <c r="AD337" i="1"/>
  <c r="AX337" i="1"/>
  <c r="AW337" i="1" s="1"/>
  <c r="U337" i="1"/>
  <c r="V337" i="1" s="1"/>
  <c r="W337" i="1" s="1"/>
  <c r="P338" i="1"/>
  <c r="Q338" i="1" s="1"/>
  <c r="R338" i="1" s="1"/>
  <c r="AS337" i="1"/>
  <c r="AR337" i="1" s="1"/>
  <c r="AO336" i="1"/>
  <c r="AP336" i="1" s="1"/>
  <c r="AQ336" i="1" s="1"/>
  <c r="AM336" i="1"/>
  <c r="BD336" i="1"/>
  <c r="BE336" i="1" s="1"/>
  <c r="BF336" i="1" s="1"/>
  <c r="X337" i="1" l="1"/>
  <c r="AI337" i="1"/>
  <c r="AH337" i="1" s="1"/>
  <c r="AC337" i="1"/>
  <c r="AE337" i="1"/>
  <c r="AF337" i="1" s="1"/>
  <c r="AG337" i="1" s="1"/>
  <c r="BC337" i="1"/>
  <c r="T338" i="1"/>
  <c r="Y338" i="1" s="1"/>
  <c r="O339" i="1"/>
  <c r="P339" i="1" s="1"/>
  <c r="AT337" i="1"/>
  <c r="AU337" i="1" s="1"/>
  <c r="AV337" i="1" s="1"/>
  <c r="AY337" i="1"/>
  <c r="AZ337" i="1" s="1"/>
  <c r="BA337" i="1" s="1"/>
  <c r="AN337" i="1" l="1"/>
  <c r="AM337" i="1" s="1"/>
  <c r="X338" i="1"/>
  <c r="Z338" i="1"/>
  <c r="AA338" i="1" s="1"/>
  <c r="AB338" i="1" s="1"/>
  <c r="AJ337" i="1"/>
  <c r="AK337" i="1" s="1"/>
  <c r="AL337" i="1" s="1"/>
  <c r="AI338" i="1" s="1"/>
  <c r="AD338" i="1"/>
  <c r="AS338" i="1"/>
  <c r="AR338" i="1" s="1"/>
  <c r="AX338" i="1"/>
  <c r="AW338" i="1" s="1"/>
  <c r="BB337" i="1"/>
  <c r="U338" i="1"/>
  <c r="V338" i="1" s="1"/>
  <c r="W338" i="1" s="1"/>
  <c r="Q339" i="1"/>
  <c r="R339" i="1" s="1"/>
  <c r="S338" i="1"/>
  <c r="L339" i="1"/>
  <c r="BD337" i="1"/>
  <c r="BE337" i="1" s="1"/>
  <c r="BF337" i="1" s="1"/>
  <c r="AO337" i="1" l="1"/>
  <c r="AP337" i="1" s="1"/>
  <c r="AQ337" i="1" s="1"/>
  <c r="AN338" i="1" s="1"/>
  <c r="AC338" i="1"/>
  <c r="AE338" i="1"/>
  <c r="AF338" i="1" s="1"/>
  <c r="AG338" i="1" s="1"/>
  <c r="AH338" i="1"/>
  <c r="AJ338" i="1"/>
  <c r="AK338" i="1" s="1"/>
  <c r="AL338" i="1" s="1"/>
  <c r="T339" i="1"/>
  <c r="BC338" i="1"/>
  <c r="BB338" i="1" s="1"/>
  <c r="O340" i="1"/>
  <c r="P340" i="1" s="1"/>
  <c r="AY338" i="1"/>
  <c r="AZ338" i="1" s="1"/>
  <c r="BA338" i="1" s="1"/>
  <c r="AT338" i="1"/>
  <c r="AU338" i="1" s="1"/>
  <c r="AV338" i="1" s="1"/>
  <c r="S339" i="1" l="1"/>
  <c r="Y339" i="1"/>
  <c r="AD339" i="1"/>
  <c r="AC339" i="1" s="1"/>
  <c r="BD338" i="1"/>
  <c r="BE338" i="1" s="1"/>
  <c r="BF338" i="1" s="1"/>
  <c r="AS339" i="1"/>
  <c r="AX339" i="1"/>
  <c r="AW339" i="1" s="1"/>
  <c r="AO338" i="1"/>
  <c r="AP338" i="1" s="1"/>
  <c r="AQ338" i="1" s="1"/>
  <c r="Q340" i="1"/>
  <c r="R340" i="1" s="1"/>
  <c r="AM338" i="1"/>
  <c r="L340" i="1"/>
  <c r="U339" i="1"/>
  <c r="V339" i="1" s="1"/>
  <c r="W339" i="1" s="1"/>
  <c r="X339" i="1" l="1"/>
  <c r="Z339" i="1"/>
  <c r="AA339" i="1" s="1"/>
  <c r="AB339" i="1" s="1"/>
  <c r="AI339" i="1"/>
  <c r="AJ339" i="1" s="1"/>
  <c r="AK339" i="1" s="1"/>
  <c r="AL339" i="1" s="1"/>
  <c r="AE339" i="1"/>
  <c r="AF339" i="1" s="1"/>
  <c r="AG339" i="1" s="1"/>
  <c r="AN339" i="1"/>
  <c r="AM339" i="1" s="1"/>
  <c r="T340" i="1"/>
  <c r="AY339" i="1"/>
  <c r="AZ339" i="1" s="1"/>
  <c r="BA339" i="1" s="1"/>
  <c r="AR339" i="1"/>
  <c r="BC339" i="1"/>
  <c r="BD339" i="1" s="1"/>
  <c r="O341" i="1"/>
  <c r="P341" i="1" s="1"/>
  <c r="AT339" i="1"/>
  <c r="AU339" i="1" s="1"/>
  <c r="AV339" i="1" s="1"/>
  <c r="Y340" i="1" l="1"/>
  <c r="X340" i="1" s="1"/>
  <c r="AH339" i="1"/>
  <c r="AD340" i="1"/>
  <c r="AC340" i="1" s="1"/>
  <c r="U340" i="1"/>
  <c r="V340" i="1" s="1"/>
  <c r="W340" i="1" s="1"/>
  <c r="AI340" i="1"/>
  <c r="BB339" i="1"/>
  <c r="L341" i="1"/>
  <c r="AS340" i="1"/>
  <c r="AR340" i="1" s="1"/>
  <c r="Q341" i="1"/>
  <c r="R341" i="1" s="1"/>
  <c r="AX340" i="1"/>
  <c r="AW340" i="1" s="1"/>
  <c r="BE339" i="1"/>
  <c r="BF339" i="1" s="1"/>
  <c r="S340" i="1"/>
  <c r="AO339" i="1"/>
  <c r="AP339" i="1" s="1"/>
  <c r="AQ339" i="1" s="1"/>
  <c r="Z340" i="1" l="1"/>
  <c r="AA340" i="1" s="1"/>
  <c r="AB340" i="1" s="1"/>
  <c r="Y341" i="1" s="1"/>
  <c r="Z341" i="1" s="1"/>
  <c r="AA341" i="1" s="1"/>
  <c r="AB341" i="1" s="1"/>
  <c r="AE340" i="1"/>
  <c r="AF340" i="1" s="1"/>
  <c r="AG340" i="1" s="1"/>
  <c r="AH340" i="1"/>
  <c r="AJ340" i="1"/>
  <c r="AK340" i="1" s="1"/>
  <c r="AL340" i="1" s="1"/>
  <c r="AY340" i="1"/>
  <c r="AZ340" i="1" s="1"/>
  <c r="BA340" i="1" s="1"/>
  <c r="AN340" i="1"/>
  <c r="AM340" i="1" s="1"/>
  <c r="BC340" i="1"/>
  <c r="BD340" i="1" s="1"/>
  <c r="AT340" i="1"/>
  <c r="AU340" i="1" s="1"/>
  <c r="AV340" i="1" s="1"/>
  <c r="T341" i="1"/>
  <c r="O342" i="1"/>
  <c r="P342" i="1" s="1"/>
  <c r="X341" i="1" l="1"/>
  <c r="S341" i="1"/>
  <c r="AD341" i="1"/>
  <c r="AI341" i="1"/>
  <c r="AH341" i="1" s="1"/>
  <c r="L342" i="1"/>
  <c r="AS341" i="1"/>
  <c r="AX341" i="1"/>
  <c r="AW341" i="1" s="1"/>
  <c r="Q342" i="1"/>
  <c r="R342" i="1" s="1"/>
  <c r="BE340" i="1"/>
  <c r="BF340" i="1" s="1"/>
  <c r="U341" i="1"/>
  <c r="V341" i="1" s="1"/>
  <c r="W341" i="1" s="1"/>
  <c r="BB340" i="1"/>
  <c r="AO340" i="1"/>
  <c r="AP340" i="1" s="1"/>
  <c r="AQ340" i="1" s="1"/>
  <c r="AC341" i="1" l="1"/>
  <c r="AE341" i="1"/>
  <c r="AF341" i="1" s="1"/>
  <c r="AG341" i="1" s="1"/>
  <c r="AJ341" i="1"/>
  <c r="AK341" i="1" s="1"/>
  <c r="AL341" i="1" s="1"/>
  <c r="AN341" i="1"/>
  <c r="AM341" i="1" s="1"/>
  <c r="T342" i="1"/>
  <c r="Y342" i="1" s="1"/>
  <c r="Z342" i="1" s="1"/>
  <c r="BC341" i="1"/>
  <c r="BB341" i="1" s="1"/>
  <c r="AT341" i="1"/>
  <c r="AU341" i="1" s="1"/>
  <c r="AV341" i="1" s="1"/>
  <c r="O343" i="1"/>
  <c r="AY341" i="1"/>
  <c r="AZ341" i="1" s="1"/>
  <c r="BA341" i="1" s="1"/>
  <c r="AR341" i="1"/>
  <c r="AA342" i="1" l="1"/>
  <c r="AB342" i="1" s="1"/>
  <c r="X342" i="1"/>
  <c r="AD342" i="1"/>
  <c r="AC342" i="1" s="1"/>
  <c r="AS342" i="1"/>
  <c r="AR342" i="1" s="1"/>
  <c r="AX342" i="1"/>
  <c r="AO341" i="1"/>
  <c r="AP341" i="1" s="1"/>
  <c r="AQ341" i="1" s="1"/>
  <c r="P343" i="1"/>
  <c r="Q343" i="1" s="1"/>
  <c r="R343" i="1" s="1"/>
  <c r="U342" i="1"/>
  <c r="V342" i="1" s="1"/>
  <c r="W342" i="1" s="1"/>
  <c r="S342" i="1"/>
  <c r="L343" i="1"/>
  <c r="BD341" i="1"/>
  <c r="BE341" i="1" s="1"/>
  <c r="BF341" i="1" s="1"/>
  <c r="AI342" i="1" l="1"/>
  <c r="AH342" i="1" s="1"/>
  <c r="AE342" i="1"/>
  <c r="AF342" i="1" s="1"/>
  <c r="AG342" i="1" s="1"/>
  <c r="O344" i="1"/>
  <c r="BC342" i="1"/>
  <c r="BB342" i="1" s="1"/>
  <c r="AN342" i="1"/>
  <c r="T343" i="1"/>
  <c r="Y343" i="1" s="1"/>
  <c r="AY342" i="1"/>
  <c r="AZ342" i="1" s="1"/>
  <c r="BA342" i="1" s="1"/>
  <c r="AT342" i="1"/>
  <c r="AU342" i="1" s="1"/>
  <c r="AV342" i="1" s="1"/>
  <c r="AW342" i="1"/>
  <c r="Z343" i="1" l="1"/>
  <c r="AA343" i="1" s="1"/>
  <c r="AB343" i="1" s="1"/>
  <c r="X343" i="1"/>
  <c r="AJ342" i="1"/>
  <c r="AK342" i="1" s="1"/>
  <c r="AL342" i="1" s="1"/>
  <c r="AI343" i="1" s="1"/>
  <c r="AD343" i="1"/>
  <c r="S343" i="1"/>
  <c r="AS343" i="1"/>
  <c r="AX343" i="1"/>
  <c r="AW343" i="1" s="1"/>
  <c r="BD342" i="1"/>
  <c r="BE342" i="1" s="1"/>
  <c r="BF342" i="1" s="1"/>
  <c r="AO342" i="1"/>
  <c r="AP342" i="1" s="1"/>
  <c r="AQ342" i="1" s="1"/>
  <c r="AM342" i="1"/>
  <c r="L344" i="1"/>
  <c r="U343" i="1"/>
  <c r="V343" i="1" s="1"/>
  <c r="W343" i="1" s="1"/>
  <c r="P344" i="1"/>
  <c r="Q344" i="1" s="1"/>
  <c r="R344" i="1" s="1"/>
  <c r="AC343" i="1" l="1"/>
  <c r="AE343" i="1"/>
  <c r="AF343" i="1" s="1"/>
  <c r="AG343" i="1" s="1"/>
  <c r="AH343" i="1"/>
  <c r="AJ343" i="1"/>
  <c r="AK343" i="1" s="1"/>
  <c r="AL343" i="1" s="1"/>
  <c r="BC343" i="1"/>
  <c r="T344" i="1"/>
  <c r="S344" i="1" s="1"/>
  <c r="O345" i="1"/>
  <c r="L345" i="1" s="1"/>
  <c r="AN343" i="1"/>
  <c r="AY343" i="1"/>
  <c r="AZ343" i="1" s="1"/>
  <c r="BA343" i="1" s="1"/>
  <c r="AR343" i="1"/>
  <c r="AT343" i="1"/>
  <c r="AU343" i="1" s="1"/>
  <c r="AV343" i="1" s="1"/>
  <c r="Y344" i="1" l="1"/>
  <c r="AD344" i="1"/>
  <c r="AI344" i="1"/>
  <c r="AS344" i="1"/>
  <c r="AX344" i="1"/>
  <c r="AW344" i="1" s="1"/>
  <c r="BD343" i="1"/>
  <c r="BE343" i="1" s="1"/>
  <c r="BF343" i="1" s="1"/>
  <c r="AO343" i="1"/>
  <c r="AP343" i="1" s="1"/>
  <c r="AQ343" i="1" s="1"/>
  <c r="BB343" i="1"/>
  <c r="AM343" i="1"/>
  <c r="P345" i="1"/>
  <c r="Q345" i="1" s="1"/>
  <c r="R345" i="1" s="1"/>
  <c r="U344" i="1"/>
  <c r="V344" i="1" s="1"/>
  <c r="W344" i="1" s="1"/>
  <c r="X344" i="1" l="1"/>
  <c r="Z344" i="1"/>
  <c r="AA344" i="1" s="1"/>
  <c r="AB344" i="1" s="1"/>
  <c r="Y345" i="1" s="1"/>
  <c r="Z345" i="1" s="1"/>
  <c r="AA345" i="1" s="1"/>
  <c r="AB345" i="1" s="1"/>
  <c r="AE344" i="1"/>
  <c r="AF344" i="1" s="1"/>
  <c r="AG344" i="1" s="1"/>
  <c r="AC344" i="1"/>
  <c r="AH344" i="1"/>
  <c r="AJ344" i="1"/>
  <c r="AK344" i="1" s="1"/>
  <c r="AL344" i="1" s="1"/>
  <c r="AY344" i="1"/>
  <c r="AZ344" i="1" s="1"/>
  <c r="BA344" i="1" s="1"/>
  <c r="O346" i="1"/>
  <c r="P346" i="1" s="1"/>
  <c r="T345" i="1"/>
  <c r="S345" i="1" s="1"/>
  <c r="AN344" i="1"/>
  <c r="AM344" i="1" s="1"/>
  <c r="BC344" i="1"/>
  <c r="BB344" i="1" s="1"/>
  <c r="AT344" i="1"/>
  <c r="AU344" i="1" s="1"/>
  <c r="AV344" i="1" s="1"/>
  <c r="AR344" i="1"/>
  <c r="X345" i="1" l="1"/>
  <c r="AD345" i="1"/>
  <c r="AI345" i="1" s="1"/>
  <c r="U345" i="1"/>
  <c r="V345" i="1" s="1"/>
  <c r="W345" i="1" s="1"/>
  <c r="L346" i="1"/>
  <c r="AS345" i="1"/>
  <c r="AX345" i="1"/>
  <c r="AW345" i="1" s="1"/>
  <c r="BD344" i="1"/>
  <c r="BE344" i="1" s="1"/>
  <c r="BF344" i="1" s="1"/>
  <c r="AO344" i="1"/>
  <c r="AP344" i="1" s="1"/>
  <c r="AQ344" i="1" s="1"/>
  <c r="Q346" i="1"/>
  <c r="R346" i="1" s="1"/>
  <c r="AC345" i="1" l="1"/>
  <c r="AE345" i="1"/>
  <c r="AF345" i="1" s="1"/>
  <c r="AG345" i="1" s="1"/>
  <c r="AH345" i="1"/>
  <c r="AJ345" i="1"/>
  <c r="AK345" i="1" s="1"/>
  <c r="AL345" i="1" s="1"/>
  <c r="AY345" i="1"/>
  <c r="AZ345" i="1" s="1"/>
  <c r="BA345" i="1" s="1"/>
  <c r="AN345" i="1"/>
  <c r="AM345" i="1" s="1"/>
  <c r="BC345" i="1"/>
  <c r="BB345" i="1" s="1"/>
  <c r="O347" i="1"/>
  <c r="P347" i="1" s="1"/>
  <c r="AT345" i="1"/>
  <c r="AU345" i="1" s="1"/>
  <c r="AV345" i="1" s="1"/>
  <c r="T346" i="1"/>
  <c r="AR345" i="1"/>
  <c r="S346" i="1" l="1"/>
  <c r="Y346" i="1"/>
  <c r="AD346" i="1"/>
  <c r="AI346" i="1" s="1"/>
  <c r="AH346" i="1" s="1"/>
  <c r="U346" i="1"/>
  <c r="V346" i="1" s="1"/>
  <c r="W346" i="1" s="1"/>
  <c r="L347" i="1"/>
  <c r="AO345" i="1"/>
  <c r="AP345" i="1" s="1"/>
  <c r="AQ345" i="1" s="1"/>
  <c r="AX346" i="1"/>
  <c r="AW346" i="1" s="1"/>
  <c r="AS346" i="1"/>
  <c r="AR346" i="1" s="1"/>
  <c r="Q347" i="1"/>
  <c r="R347" i="1" s="1"/>
  <c r="BD345" i="1"/>
  <c r="BE345" i="1" s="1"/>
  <c r="BF345" i="1" s="1"/>
  <c r="Z346" i="1" l="1"/>
  <c r="AA346" i="1" s="1"/>
  <c r="AB346" i="1" s="1"/>
  <c r="X346" i="1"/>
  <c r="AJ346" i="1"/>
  <c r="AK346" i="1" s="1"/>
  <c r="AL346" i="1" s="1"/>
  <c r="AC346" i="1"/>
  <c r="AE346" i="1"/>
  <c r="AF346" i="1" s="1"/>
  <c r="AG346" i="1" s="1"/>
  <c r="BC346" i="1"/>
  <c r="T347" i="1"/>
  <c r="O348" i="1"/>
  <c r="AN346" i="1"/>
  <c r="AM346" i="1" s="1"/>
  <c r="AT346" i="1"/>
  <c r="AU346" i="1" s="1"/>
  <c r="AV346" i="1" s="1"/>
  <c r="AY346" i="1"/>
  <c r="AZ346" i="1" s="1"/>
  <c r="BA346" i="1" s="1"/>
  <c r="Y347" i="1" l="1"/>
  <c r="AD347" i="1"/>
  <c r="AC347" i="1" s="1"/>
  <c r="AS347" i="1"/>
  <c r="AX347" i="1"/>
  <c r="AW347" i="1" s="1"/>
  <c r="BB346" i="1"/>
  <c r="AO346" i="1"/>
  <c r="AP346" i="1" s="1"/>
  <c r="AQ346" i="1" s="1"/>
  <c r="U347" i="1"/>
  <c r="V347" i="1" s="1"/>
  <c r="W347" i="1" s="1"/>
  <c r="L348" i="1"/>
  <c r="S347" i="1"/>
  <c r="P348" i="1"/>
  <c r="Q348" i="1" s="1"/>
  <c r="R348" i="1" s="1"/>
  <c r="BD346" i="1"/>
  <c r="BE346" i="1" s="1"/>
  <c r="BF346" i="1" s="1"/>
  <c r="X347" i="1" l="1"/>
  <c r="Z347" i="1"/>
  <c r="AA347" i="1" s="1"/>
  <c r="AB347" i="1" s="1"/>
  <c r="AI347" i="1"/>
  <c r="AJ347" i="1" s="1"/>
  <c r="AK347" i="1" s="1"/>
  <c r="AL347" i="1" s="1"/>
  <c r="AE347" i="1"/>
  <c r="AF347" i="1" s="1"/>
  <c r="AG347" i="1" s="1"/>
  <c r="BC347" i="1"/>
  <c r="AN347" i="1"/>
  <c r="AM347" i="1" s="1"/>
  <c r="O349" i="1"/>
  <c r="L349" i="1" s="1"/>
  <c r="T348" i="1"/>
  <c r="AY347" i="1"/>
  <c r="AZ347" i="1" s="1"/>
  <c r="BA347" i="1" s="1"/>
  <c r="AR347" i="1"/>
  <c r="AT347" i="1"/>
  <c r="AU347" i="1" s="1"/>
  <c r="AV347" i="1" s="1"/>
  <c r="Y348" i="1" l="1"/>
  <c r="AH347" i="1"/>
  <c r="AD348" i="1"/>
  <c r="AC348" i="1" s="1"/>
  <c r="S348" i="1"/>
  <c r="AI348" i="1"/>
  <c r="AS348" i="1"/>
  <c r="AR348" i="1" s="1"/>
  <c r="AX348" i="1"/>
  <c r="AW348" i="1" s="1"/>
  <c r="BD347" i="1"/>
  <c r="BE347" i="1" s="1"/>
  <c r="BF347" i="1" s="1"/>
  <c r="BB347" i="1"/>
  <c r="U348" i="1"/>
  <c r="V348" i="1" s="1"/>
  <c r="W348" i="1" s="1"/>
  <c r="P349" i="1"/>
  <c r="Q349" i="1" s="1"/>
  <c r="R349" i="1" s="1"/>
  <c r="AO347" i="1"/>
  <c r="AP347" i="1" s="1"/>
  <c r="AQ347" i="1" s="1"/>
  <c r="X348" i="1" l="1"/>
  <c r="Z348" i="1"/>
  <c r="AA348" i="1" s="1"/>
  <c r="AB348" i="1" s="1"/>
  <c r="Y349" i="1" s="1"/>
  <c r="X349" i="1" s="1"/>
  <c r="AE348" i="1"/>
  <c r="AF348" i="1" s="1"/>
  <c r="AG348" i="1" s="1"/>
  <c r="AH348" i="1"/>
  <c r="AJ348" i="1"/>
  <c r="AK348" i="1" s="1"/>
  <c r="AL348" i="1" s="1"/>
  <c r="BC348" i="1"/>
  <c r="BB348" i="1" s="1"/>
  <c r="O350" i="1"/>
  <c r="L350" i="1" s="1"/>
  <c r="AN348" i="1"/>
  <c r="AM348" i="1" s="1"/>
  <c r="T349" i="1"/>
  <c r="AT348" i="1"/>
  <c r="AU348" i="1" s="1"/>
  <c r="AV348" i="1" s="1"/>
  <c r="AY348" i="1"/>
  <c r="AZ348" i="1" s="1"/>
  <c r="BA348" i="1" s="1"/>
  <c r="Z349" i="1" l="1"/>
  <c r="AA349" i="1" s="1"/>
  <c r="AB349" i="1" s="1"/>
  <c r="S349" i="1"/>
  <c r="AD349" i="1"/>
  <c r="AI349" i="1"/>
  <c r="AH349" i="1" s="1"/>
  <c r="AX349" i="1"/>
  <c r="AW349" i="1" s="1"/>
  <c r="U349" i="1"/>
  <c r="V349" i="1" s="1"/>
  <c r="W349" i="1" s="1"/>
  <c r="P350" i="1"/>
  <c r="Q350" i="1" s="1"/>
  <c r="R350" i="1" s="1"/>
  <c r="AS349" i="1"/>
  <c r="AR349" i="1" s="1"/>
  <c r="AO348" i="1"/>
  <c r="AP348" i="1" s="1"/>
  <c r="AQ348" i="1" s="1"/>
  <c r="BD348" i="1"/>
  <c r="BE348" i="1" s="1"/>
  <c r="BF348" i="1" s="1"/>
  <c r="AC349" i="1" l="1"/>
  <c r="AE349" i="1"/>
  <c r="AF349" i="1" s="1"/>
  <c r="AG349" i="1" s="1"/>
  <c r="AJ349" i="1"/>
  <c r="AK349" i="1" s="1"/>
  <c r="AL349" i="1" s="1"/>
  <c r="AT349" i="1"/>
  <c r="AU349" i="1" s="1"/>
  <c r="AV349" i="1" s="1"/>
  <c r="BC349" i="1"/>
  <c r="AN349" i="1"/>
  <c r="AM349" i="1" s="1"/>
  <c r="O351" i="1"/>
  <c r="T350" i="1"/>
  <c r="AY349" i="1"/>
  <c r="AZ349" i="1" s="1"/>
  <c r="BA349" i="1" s="1"/>
  <c r="U350" i="1" l="1"/>
  <c r="V350" i="1" s="1"/>
  <c r="W350" i="1" s="1"/>
  <c r="Y350" i="1"/>
  <c r="AD350" i="1"/>
  <c r="AI350" i="1"/>
  <c r="AX350" i="1"/>
  <c r="AW350" i="1" s="1"/>
  <c r="AS350" i="1"/>
  <c r="AR350" i="1" s="1"/>
  <c r="AO349" i="1"/>
  <c r="AP349" i="1" s="1"/>
  <c r="AQ349" i="1" s="1"/>
  <c r="BB349" i="1"/>
  <c r="L351" i="1"/>
  <c r="P351" i="1"/>
  <c r="Q351" i="1" s="1"/>
  <c r="R351" i="1" s="1"/>
  <c r="S350" i="1"/>
  <c r="BD349" i="1"/>
  <c r="BE349" i="1" s="1"/>
  <c r="BF349" i="1" s="1"/>
  <c r="X350" i="1" l="1"/>
  <c r="Z350" i="1"/>
  <c r="AA350" i="1" s="1"/>
  <c r="AB350" i="1" s="1"/>
  <c r="AC350" i="1"/>
  <c r="AE350" i="1"/>
  <c r="AF350" i="1" s="1"/>
  <c r="AG350" i="1" s="1"/>
  <c r="AH350" i="1"/>
  <c r="AJ350" i="1"/>
  <c r="AK350" i="1" s="1"/>
  <c r="AL350" i="1" s="1"/>
  <c r="O352" i="1"/>
  <c r="BC350" i="1"/>
  <c r="BB350" i="1" s="1"/>
  <c r="T351" i="1"/>
  <c r="U351" i="1" s="1"/>
  <c r="AN350" i="1"/>
  <c r="AT350" i="1"/>
  <c r="AU350" i="1" s="1"/>
  <c r="AV350" i="1" s="1"/>
  <c r="AY350" i="1"/>
  <c r="AZ350" i="1" s="1"/>
  <c r="BA350" i="1" s="1"/>
  <c r="Y351" i="1" l="1"/>
  <c r="AD351" i="1"/>
  <c r="AI351" i="1"/>
  <c r="S351" i="1"/>
  <c r="BD350" i="1"/>
  <c r="BE350" i="1" s="1"/>
  <c r="BF350" i="1" s="1"/>
  <c r="AX351" i="1"/>
  <c r="AY351" i="1" s="1"/>
  <c r="AO350" i="1"/>
  <c r="AP350" i="1" s="1"/>
  <c r="AQ350" i="1" s="1"/>
  <c r="L352" i="1"/>
  <c r="AS351" i="1"/>
  <c r="AM350" i="1"/>
  <c r="V351" i="1"/>
  <c r="W351" i="1" s="1"/>
  <c r="P352" i="1"/>
  <c r="Q352" i="1" s="1"/>
  <c r="R352" i="1" s="1"/>
  <c r="X351" i="1" l="1"/>
  <c r="Z351" i="1"/>
  <c r="AA351" i="1" s="1"/>
  <c r="AB351" i="1" s="1"/>
  <c r="AC351" i="1"/>
  <c r="AE351" i="1"/>
  <c r="AF351" i="1" s="1"/>
  <c r="AG351" i="1" s="1"/>
  <c r="AJ351" i="1"/>
  <c r="AK351" i="1" s="1"/>
  <c r="AL351" i="1" s="1"/>
  <c r="AH351" i="1"/>
  <c r="O353" i="1"/>
  <c r="BC351" i="1"/>
  <c r="AN351" i="1"/>
  <c r="AM351" i="1" s="1"/>
  <c r="T352" i="1"/>
  <c r="AW351" i="1"/>
  <c r="AT351" i="1"/>
  <c r="AU351" i="1" s="1"/>
  <c r="AV351" i="1" s="1"/>
  <c r="AR351" i="1"/>
  <c r="AZ351" i="1"/>
  <c r="BA351" i="1" s="1"/>
  <c r="Y352" i="1" l="1"/>
  <c r="AD352" i="1"/>
  <c r="AC352" i="1" s="1"/>
  <c r="AI352" i="1"/>
  <c r="AX352" i="1"/>
  <c r="AS352" i="1"/>
  <c r="AT352" i="1" s="1"/>
  <c r="BD351" i="1"/>
  <c r="BE351" i="1" s="1"/>
  <c r="BF351" i="1" s="1"/>
  <c r="U352" i="1"/>
  <c r="V352" i="1" s="1"/>
  <c r="W352" i="1" s="1"/>
  <c r="BB351" i="1"/>
  <c r="L353" i="1"/>
  <c r="S352" i="1"/>
  <c r="AO351" i="1"/>
  <c r="AP351" i="1" s="1"/>
  <c r="AQ351" i="1" s="1"/>
  <c r="P353" i="1"/>
  <c r="Q353" i="1" s="1"/>
  <c r="R353" i="1" s="1"/>
  <c r="X352" i="1" l="1"/>
  <c r="Z352" i="1"/>
  <c r="AA352" i="1" s="1"/>
  <c r="AB352" i="1" s="1"/>
  <c r="AE352" i="1"/>
  <c r="AF352" i="1" s="1"/>
  <c r="AG352" i="1" s="1"/>
  <c r="AH352" i="1"/>
  <c r="AJ352" i="1"/>
  <c r="AK352" i="1" s="1"/>
  <c r="AL352" i="1" s="1"/>
  <c r="AN352" i="1"/>
  <c r="AM352" i="1" s="1"/>
  <c r="BC352" i="1"/>
  <c r="O354" i="1"/>
  <c r="P354" i="1" s="1"/>
  <c r="T353" i="1"/>
  <c r="S353" i="1" s="1"/>
  <c r="AR352" i="1"/>
  <c r="AY352" i="1"/>
  <c r="AZ352" i="1" s="1"/>
  <c r="BA352" i="1" s="1"/>
  <c r="AW352" i="1"/>
  <c r="AU352" i="1"/>
  <c r="AV352" i="1" s="1"/>
  <c r="Y353" i="1" l="1"/>
  <c r="AD353" i="1"/>
  <c r="AI353" i="1" s="1"/>
  <c r="AS353" i="1"/>
  <c r="AX353" i="1"/>
  <c r="AW353" i="1" s="1"/>
  <c r="L354" i="1"/>
  <c r="BB352" i="1"/>
  <c r="U353" i="1"/>
  <c r="V353" i="1" s="1"/>
  <c r="W353" i="1" s="1"/>
  <c r="Q354" i="1"/>
  <c r="R354" i="1" s="1"/>
  <c r="BD352" i="1"/>
  <c r="BE352" i="1" s="1"/>
  <c r="BF352" i="1" s="1"/>
  <c r="AO352" i="1"/>
  <c r="AP352" i="1" s="1"/>
  <c r="AQ352" i="1" s="1"/>
  <c r="Z353" i="1" l="1"/>
  <c r="AA353" i="1" s="1"/>
  <c r="AB353" i="1" s="1"/>
  <c r="X353" i="1"/>
  <c r="AC353" i="1"/>
  <c r="AE353" i="1"/>
  <c r="AF353" i="1" s="1"/>
  <c r="AG353" i="1" s="1"/>
  <c r="AH353" i="1"/>
  <c r="AJ353" i="1"/>
  <c r="AK353" i="1" s="1"/>
  <c r="AL353" i="1" s="1"/>
  <c r="BC353" i="1"/>
  <c r="AN353" i="1"/>
  <c r="AM353" i="1" s="1"/>
  <c r="O355" i="1"/>
  <c r="P355" i="1" s="1"/>
  <c r="AT353" i="1"/>
  <c r="AU353" i="1" s="1"/>
  <c r="AV353" i="1" s="1"/>
  <c r="T354" i="1"/>
  <c r="AR353" i="1"/>
  <c r="AY353" i="1"/>
  <c r="AZ353" i="1" s="1"/>
  <c r="BA353" i="1" s="1"/>
  <c r="Y354" i="1" l="1"/>
  <c r="AD354" i="1"/>
  <c r="AI354" i="1" s="1"/>
  <c r="AH354" i="1" s="1"/>
  <c r="AX354" i="1"/>
  <c r="AS354" i="1"/>
  <c r="L355" i="1"/>
  <c r="BB353" i="1"/>
  <c r="U354" i="1"/>
  <c r="V354" i="1" s="1"/>
  <c r="W354" i="1" s="1"/>
  <c r="S354" i="1"/>
  <c r="Q355" i="1"/>
  <c r="R355" i="1" s="1"/>
  <c r="AO353" i="1"/>
  <c r="AP353" i="1" s="1"/>
  <c r="AQ353" i="1" s="1"/>
  <c r="BD353" i="1"/>
  <c r="BE353" i="1" s="1"/>
  <c r="BF353" i="1" s="1"/>
  <c r="Z354" i="1" l="1"/>
  <c r="AA354" i="1" s="1"/>
  <c r="AB354" i="1" s="1"/>
  <c r="X354" i="1"/>
  <c r="AJ354" i="1"/>
  <c r="AK354" i="1" s="1"/>
  <c r="AL354" i="1" s="1"/>
  <c r="AC354" i="1"/>
  <c r="AE354" i="1"/>
  <c r="AF354" i="1" s="1"/>
  <c r="AG354" i="1" s="1"/>
  <c r="AN354" i="1"/>
  <c r="BC354" i="1"/>
  <c r="BB354" i="1" s="1"/>
  <c r="T355" i="1"/>
  <c r="AR354" i="1"/>
  <c r="AW354" i="1"/>
  <c r="O356" i="1"/>
  <c r="P356" i="1" s="1"/>
  <c r="AT354" i="1"/>
  <c r="AU354" i="1" s="1"/>
  <c r="AV354" i="1" s="1"/>
  <c r="AY354" i="1"/>
  <c r="AZ354" i="1" s="1"/>
  <c r="BA354" i="1" s="1"/>
  <c r="Y355" i="1" l="1"/>
  <c r="X355" i="1" s="1"/>
  <c r="AD355" i="1"/>
  <c r="AC355" i="1" s="1"/>
  <c r="AX355" i="1"/>
  <c r="AW355" i="1" s="1"/>
  <c r="AS355" i="1"/>
  <c r="AT355" i="1" s="1"/>
  <c r="U355" i="1"/>
  <c r="V355" i="1" s="1"/>
  <c r="W355" i="1" s="1"/>
  <c r="AO354" i="1"/>
  <c r="AP354" i="1" s="1"/>
  <c r="AQ354" i="1" s="1"/>
  <c r="Q356" i="1"/>
  <c r="R356" i="1" s="1"/>
  <c r="AM354" i="1"/>
  <c r="L356" i="1"/>
  <c r="S355" i="1"/>
  <c r="BD354" i="1"/>
  <c r="BE354" i="1" s="1"/>
  <c r="BF354" i="1" s="1"/>
  <c r="Z355" i="1" l="1"/>
  <c r="AA355" i="1" s="1"/>
  <c r="AB355" i="1" s="1"/>
  <c r="AI355" i="1"/>
  <c r="AH355" i="1" s="1"/>
  <c r="AE355" i="1"/>
  <c r="AF355" i="1" s="1"/>
  <c r="AG355" i="1" s="1"/>
  <c r="AR355" i="1"/>
  <c r="AY355" i="1"/>
  <c r="AZ355" i="1" s="1"/>
  <c r="BA355" i="1" s="1"/>
  <c r="BC355" i="1"/>
  <c r="AN355" i="1"/>
  <c r="AM355" i="1" s="1"/>
  <c r="T356" i="1"/>
  <c r="AU355" i="1"/>
  <c r="AV355" i="1" s="1"/>
  <c r="O357" i="1"/>
  <c r="P357" i="1" s="1"/>
  <c r="Y356" i="1" l="1"/>
  <c r="AJ355" i="1"/>
  <c r="AK355" i="1" s="1"/>
  <c r="AL355" i="1" s="1"/>
  <c r="AI356" i="1" s="1"/>
  <c r="AD356" i="1"/>
  <c r="S356" i="1"/>
  <c r="AX356" i="1"/>
  <c r="AW356" i="1" s="1"/>
  <c r="BD355" i="1"/>
  <c r="BE355" i="1" s="1"/>
  <c r="BF355" i="1" s="1"/>
  <c r="Q357" i="1"/>
  <c r="R357" i="1" s="1"/>
  <c r="BB355" i="1"/>
  <c r="AS356" i="1"/>
  <c r="AT356" i="1" s="1"/>
  <c r="L357" i="1"/>
  <c r="U356" i="1"/>
  <c r="V356" i="1" s="1"/>
  <c r="W356" i="1" s="1"/>
  <c r="AO355" i="1"/>
  <c r="AP355" i="1" s="1"/>
  <c r="AQ355" i="1" s="1"/>
  <c r="X356" i="1" l="1"/>
  <c r="Z356" i="1"/>
  <c r="AA356" i="1" s="1"/>
  <c r="AB356" i="1" s="1"/>
  <c r="AE356" i="1"/>
  <c r="AF356" i="1" s="1"/>
  <c r="AG356" i="1" s="1"/>
  <c r="AC356" i="1"/>
  <c r="AH356" i="1"/>
  <c r="AJ356" i="1"/>
  <c r="AK356" i="1" s="1"/>
  <c r="AL356" i="1" s="1"/>
  <c r="BC356" i="1"/>
  <c r="T357" i="1"/>
  <c r="S357" i="1" s="1"/>
  <c r="AN356" i="1"/>
  <c r="AM356" i="1" s="1"/>
  <c r="AY356" i="1"/>
  <c r="AZ356" i="1" s="1"/>
  <c r="BA356" i="1" s="1"/>
  <c r="AU356" i="1"/>
  <c r="AV356" i="1" s="1"/>
  <c r="O358" i="1"/>
  <c r="P358" i="1" s="1"/>
  <c r="AR356" i="1"/>
  <c r="Y357" i="1" l="1"/>
  <c r="AD357" i="1"/>
  <c r="AI357" i="1"/>
  <c r="AH357" i="1" s="1"/>
  <c r="AO356" i="1"/>
  <c r="AP356" i="1" s="1"/>
  <c r="AQ356" i="1" s="1"/>
  <c r="L358" i="1"/>
  <c r="AX357" i="1"/>
  <c r="AS357" i="1"/>
  <c r="Q358" i="1"/>
  <c r="R358" i="1" s="1"/>
  <c r="U357" i="1"/>
  <c r="V357" i="1" s="1"/>
  <c r="W357" i="1" s="1"/>
  <c r="BB356" i="1"/>
  <c r="BD356" i="1"/>
  <c r="BE356" i="1" s="1"/>
  <c r="BF356" i="1" s="1"/>
  <c r="X357" i="1" l="1"/>
  <c r="Z357" i="1"/>
  <c r="AA357" i="1" s="1"/>
  <c r="AB357" i="1" s="1"/>
  <c r="AC357" i="1"/>
  <c r="AE357" i="1"/>
  <c r="AF357" i="1" s="1"/>
  <c r="AG357" i="1" s="1"/>
  <c r="AJ357" i="1"/>
  <c r="AK357" i="1" s="1"/>
  <c r="AL357" i="1" s="1"/>
  <c r="BC357" i="1"/>
  <c r="AW357" i="1"/>
  <c r="T358" i="1"/>
  <c r="AT357" i="1"/>
  <c r="AU357" i="1" s="1"/>
  <c r="AV357" i="1" s="1"/>
  <c r="O359" i="1"/>
  <c r="P359" i="1" s="1"/>
  <c r="AR357" i="1"/>
  <c r="AN357" i="1"/>
  <c r="AM357" i="1" s="1"/>
  <c r="AY357" i="1"/>
  <c r="AZ357" i="1" s="1"/>
  <c r="BA357" i="1" s="1"/>
  <c r="Y358" i="1" l="1"/>
  <c r="AD358" i="1"/>
  <c r="AI358" i="1" s="1"/>
  <c r="AH358" i="1" s="1"/>
  <c r="AO357" i="1"/>
  <c r="AP357" i="1" s="1"/>
  <c r="AQ357" i="1" s="1"/>
  <c r="L359" i="1"/>
  <c r="AX358" i="1"/>
  <c r="AW358" i="1" s="1"/>
  <c r="AS358" i="1"/>
  <c r="AR358" i="1" s="1"/>
  <c r="BB357" i="1"/>
  <c r="U358" i="1"/>
  <c r="V358" i="1" s="1"/>
  <c r="W358" i="1" s="1"/>
  <c r="Q359" i="1"/>
  <c r="R359" i="1" s="1"/>
  <c r="S358" i="1"/>
  <c r="BD357" i="1"/>
  <c r="BE357" i="1" s="1"/>
  <c r="BF357" i="1" s="1"/>
  <c r="X358" i="1" l="1"/>
  <c r="Z358" i="1"/>
  <c r="AA358" i="1" s="1"/>
  <c r="AB358" i="1" s="1"/>
  <c r="AJ358" i="1"/>
  <c r="AK358" i="1" s="1"/>
  <c r="AL358" i="1" s="1"/>
  <c r="AC358" i="1"/>
  <c r="AE358" i="1"/>
  <c r="AF358" i="1" s="1"/>
  <c r="AG358" i="1" s="1"/>
  <c r="T359" i="1"/>
  <c r="BC358" i="1"/>
  <c r="BD358" i="1" s="1"/>
  <c r="O360" i="1"/>
  <c r="P360" i="1" s="1"/>
  <c r="AN358" i="1"/>
  <c r="AT358" i="1"/>
  <c r="AU358" i="1" s="1"/>
  <c r="AV358" i="1" s="1"/>
  <c r="AY358" i="1"/>
  <c r="AZ358" i="1" s="1"/>
  <c r="BA358" i="1" s="1"/>
  <c r="Y359" i="1" l="1"/>
  <c r="AD359" i="1"/>
  <c r="S359" i="1"/>
  <c r="AI359" i="1"/>
  <c r="AX359" i="1"/>
  <c r="AY359" i="1" s="1"/>
  <c r="AS359" i="1"/>
  <c r="AR359" i="1" s="1"/>
  <c r="L360" i="1"/>
  <c r="AO358" i="1"/>
  <c r="AP358" i="1" s="1"/>
  <c r="AQ358" i="1" s="1"/>
  <c r="BE358" i="1"/>
  <c r="BF358" i="1" s="1"/>
  <c r="AM358" i="1"/>
  <c r="Q360" i="1"/>
  <c r="R360" i="1" s="1"/>
  <c r="BB358" i="1"/>
  <c r="U359" i="1"/>
  <c r="V359" i="1" s="1"/>
  <c r="W359" i="1" s="1"/>
  <c r="Z359" i="1" l="1"/>
  <c r="AA359" i="1" s="1"/>
  <c r="AB359" i="1" s="1"/>
  <c r="X359" i="1"/>
  <c r="AC359" i="1"/>
  <c r="AE359" i="1"/>
  <c r="AF359" i="1" s="1"/>
  <c r="AG359" i="1" s="1"/>
  <c r="AJ359" i="1"/>
  <c r="AK359" i="1" s="1"/>
  <c r="AL359" i="1" s="1"/>
  <c r="AH359" i="1"/>
  <c r="T360" i="1"/>
  <c r="S360" i="1" s="1"/>
  <c r="BC359" i="1"/>
  <c r="AN359" i="1"/>
  <c r="AO359" i="1" s="1"/>
  <c r="O361" i="1"/>
  <c r="L361" i="1" s="1"/>
  <c r="AW359" i="1"/>
  <c r="AT359" i="1"/>
  <c r="AU359" i="1" s="1"/>
  <c r="AV359" i="1" s="1"/>
  <c r="AZ359" i="1"/>
  <c r="BA359" i="1" s="1"/>
  <c r="Y360" i="1" l="1"/>
  <c r="X360" i="1" s="1"/>
  <c r="AD360" i="1"/>
  <c r="AI360" i="1"/>
  <c r="P361" i="1"/>
  <c r="Q361" i="1" s="1"/>
  <c r="R361" i="1" s="1"/>
  <c r="AS360" i="1"/>
  <c r="AR360" i="1" s="1"/>
  <c r="AX360" i="1"/>
  <c r="AP359" i="1"/>
  <c r="AQ359" i="1" s="1"/>
  <c r="BD359" i="1"/>
  <c r="BE359" i="1" s="1"/>
  <c r="BF359" i="1" s="1"/>
  <c r="BB359" i="1"/>
  <c r="AM359" i="1"/>
  <c r="U360" i="1"/>
  <c r="V360" i="1" s="1"/>
  <c r="W360" i="1" s="1"/>
  <c r="Z360" i="1" l="1"/>
  <c r="AA360" i="1" s="1"/>
  <c r="AB360" i="1" s="1"/>
  <c r="AC360" i="1"/>
  <c r="AE360" i="1"/>
  <c r="AF360" i="1" s="1"/>
  <c r="AG360" i="1" s="1"/>
  <c r="AH360" i="1"/>
  <c r="AJ360" i="1"/>
  <c r="AK360" i="1" s="1"/>
  <c r="AL360" i="1" s="1"/>
  <c r="T361" i="1"/>
  <c r="S361" i="1" s="1"/>
  <c r="BC360" i="1"/>
  <c r="AN360" i="1"/>
  <c r="AM360" i="1" s="1"/>
  <c r="AT360" i="1"/>
  <c r="AU360" i="1" s="1"/>
  <c r="AV360" i="1" s="1"/>
  <c r="AY360" i="1"/>
  <c r="AZ360" i="1" s="1"/>
  <c r="BA360" i="1" s="1"/>
  <c r="O362" i="1"/>
  <c r="L362" i="1" s="1"/>
  <c r="AW360" i="1"/>
  <c r="Y361" i="1" l="1"/>
  <c r="X361" i="1" s="1"/>
  <c r="AD361" i="1"/>
  <c r="AE361" i="1" s="1"/>
  <c r="AI361" i="1"/>
  <c r="AX361" i="1"/>
  <c r="AW361" i="1" s="1"/>
  <c r="BB360" i="1"/>
  <c r="U361" i="1"/>
  <c r="V361" i="1" s="1"/>
  <c r="W361" i="1" s="1"/>
  <c r="AS361" i="1"/>
  <c r="AT361" i="1" s="1"/>
  <c r="P362" i="1"/>
  <c r="Q362" i="1" s="1"/>
  <c r="R362" i="1" s="1"/>
  <c r="AO360" i="1"/>
  <c r="AP360" i="1" s="1"/>
  <c r="AQ360" i="1" s="1"/>
  <c r="BD360" i="1"/>
  <c r="BE360" i="1" s="1"/>
  <c r="BF360" i="1" s="1"/>
  <c r="Z361" i="1" l="1"/>
  <c r="AA361" i="1" s="1"/>
  <c r="AB361" i="1" s="1"/>
  <c r="AF361" i="1"/>
  <c r="AG361" i="1" s="1"/>
  <c r="AC361" i="1"/>
  <c r="AH361" i="1"/>
  <c r="AJ361" i="1"/>
  <c r="AK361" i="1" s="1"/>
  <c r="AL361" i="1" s="1"/>
  <c r="AN361" i="1"/>
  <c r="AM361" i="1" s="1"/>
  <c r="O363" i="1"/>
  <c r="BC361" i="1"/>
  <c r="BB361" i="1" s="1"/>
  <c r="AU361" i="1"/>
  <c r="AV361" i="1" s="1"/>
  <c r="T362" i="1"/>
  <c r="S362" i="1" s="1"/>
  <c r="AR361" i="1"/>
  <c r="AY361" i="1"/>
  <c r="AZ361" i="1" s="1"/>
  <c r="BA361" i="1" s="1"/>
  <c r="Y362" i="1" l="1"/>
  <c r="AD362" i="1"/>
  <c r="AI362" i="1"/>
  <c r="AH362" i="1" s="1"/>
  <c r="AO361" i="1"/>
  <c r="AP361" i="1" s="1"/>
  <c r="AQ361" i="1" s="1"/>
  <c r="U362" i="1"/>
  <c r="V362" i="1" s="1"/>
  <c r="W362" i="1" s="1"/>
  <c r="AX362" i="1"/>
  <c r="L363" i="1"/>
  <c r="AS362" i="1"/>
  <c r="AT362" i="1" s="1"/>
  <c r="BD361" i="1"/>
  <c r="BE361" i="1" s="1"/>
  <c r="BF361" i="1" s="1"/>
  <c r="P363" i="1"/>
  <c r="Q363" i="1" s="1"/>
  <c r="R363" i="1" s="1"/>
  <c r="X362" i="1" l="1"/>
  <c r="Z362" i="1"/>
  <c r="AA362" i="1" s="1"/>
  <c r="AB362" i="1" s="1"/>
  <c r="AC362" i="1"/>
  <c r="AE362" i="1"/>
  <c r="AF362" i="1" s="1"/>
  <c r="AG362" i="1" s="1"/>
  <c r="AD363" i="1" s="1"/>
  <c r="AC363" i="1" s="1"/>
  <c r="AJ362" i="1"/>
  <c r="AK362" i="1" s="1"/>
  <c r="AL362" i="1" s="1"/>
  <c r="AR362" i="1"/>
  <c r="O364" i="1"/>
  <c r="BC362" i="1"/>
  <c r="BB362" i="1" s="1"/>
  <c r="AW362" i="1"/>
  <c r="AN362" i="1"/>
  <c r="AO362" i="1" s="1"/>
  <c r="T363" i="1"/>
  <c r="AU362" i="1"/>
  <c r="AV362" i="1" s="1"/>
  <c r="AY362" i="1"/>
  <c r="AZ362" i="1" s="1"/>
  <c r="BA362" i="1" s="1"/>
  <c r="Y363" i="1" l="1"/>
  <c r="AE363" i="1"/>
  <c r="AF363" i="1" s="1"/>
  <c r="AG363" i="1" s="1"/>
  <c r="U363" i="1"/>
  <c r="V363" i="1" s="1"/>
  <c r="W363" i="1" s="1"/>
  <c r="AI363" i="1"/>
  <c r="S363" i="1"/>
  <c r="AX363" i="1"/>
  <c r="AY363" i="1" s="1"/>
  <c r="AS363" i="1"/>
  <c r="AT363" i="1" s="1"/>
  <c r="BD362" i="1"/>
  <c r="BE362" i="1" s="1"/>
  <c r="BF362" i="1" s="1"/>
  <c r="AP362" i="1"/>
  <c r="AQ362" i="1" s="1"/>
  <c r="L364" i="1"/>
  <c r="AM362" i="1"/>
  <c r="P364" i="1"/>
  <c r="Q364" i="1" s="1"/>
  <c r="R364" i="1" s="1"/>
  <c r="X363" i="1" l="1"/>
  <c r="Z363" i="1"/>
  <c r="AA363" i="1" s="1"/>
  <c r="AB363" i="1" s="1"/>
  <c r="AH363" i="1"/>
  <c r="AJ363" i="1"/>
  <c r="AK363" i="1" s="1"/>
  <c r="AL363" i="1" s="1"/>
  <c r="AR363" i="1"/>
  <c r="BC363" i="1"/>
  <c r="O365" i="1"/>
  <c r="AN363" i="1"/>
  <c r="AO363" i="1" s="1"/>
  <c r="AU363" i="1"/>
  <c r="AV363" i="1" s="1"/>
  <c r="AW363" i="1"/>
  <c r="T364" i="1"/>
  <c r="AZ363" i="1"/>
  <c r="BA363" i="1" s="1"/>
  <c r="Y364" i="1" l="1"/>
  <c r="U364" i="1"/>
  <c r="V364" i="1" s="1"/>
  <c r="W364" i="1" s="1"/>
  <c r="AD364" i="1"/>
  <c r="AI364" i="1"/>
  <c r="AM363" i="1"/>
  <c r="AX364" i="1"/>
  <c r="AY364" i="1" s="1"/>
  <c r="L365" i="1"/>
  <c r="BD363" i="1"/>
  <c r="BE363" i="1" s="1"/>
  <c r="BF363" i="1" s="1"/>
  <c r="P365" i="1"/>
  <c r="Q365" i="1" s="1"/>
  <c r="R365" i="1" s="1"/>
  <c r="BB363" i="1"/>
  <c r="S364" i="1"/>
  <c r="AS364" i="1"/>
  <c r="AT364" i="1" s="1"/>
  <c r="AP363" i="1"/>
  <c r="AQ363" i="1" s="1"/>
  <c r="X364" i="1" l="1"/>
  <c r="Z364" i="1"/>
  <c r="AA364" i="1" s="1"/>
  <c r="AB364" i="1" s="1"/>
  <c r="AE364" i="1"/>
  <c r="AF364" i="1" s="1"/>
  <c r="AG364" i="1" s="1"/>
  <c r="AC364" i="1"/>
  <c r="AH364" i="1"/>
  <c r="AJ364" i="1"/>
  <c r="AK364" i="1" s="1"/>
  <c r="AL364" i="1" s="1"/>
  <c r="BC364" i="1"/>
  <c r="BB364" i="1" s="1"/>
  <c r="O366" i="1"/>
  <c r="P366" i="1" s="1"/>
  <c r="T365" i="1"/>
  <c r="U365" i="1" s="1"/>
  <c r="AZ364" i="1"/>
  <c r="BA364" i="1" s="1"/>
  <c r="AR364" i="1"/>
  <c r="AW364" i="1"/>
  <c r="AN364" i="1"/>
  <c r="AO364" i="1" s="1"/>
  <c r="AU364" i="1"/>
  <c r="AV364" i="1" s="1"/>
  <c r="Y365" i="1" l="1"/>
  <c r="AD365" i="1"/>
  <c r="AI365" i="1" s="1"/>
  <c r="S365" i="1"/>
  <c r="AM364" i="1"/>
  <c r="L366" i="1"/>
  <c r="AS365" i="1"/>
  <c r="AX365" i="1"/>
  <c r="AW365" i="1" s="1"/>
  <c r="AP364" i="1"/>
  <c r="AQ364" i="1" s="1"/>
  <c r="V365" i="1"/>
  <c r="W365" i="1" s="1"/>
  <c r="Q366" i="1"/>
  <c r="R366" i="1" s="1"/>
  <c r="BD364" i="1"/>
  <c r="BE364" i="1" s="1"/>
  <c r="BF364" i="1" s="1"/>
  <c r="Z365" i="1" l="1"/>
  <c r="AA365" i="1" s="1"/>
  <c r="AB365" i="1" s="1"/>
  <c r="X365" i="1"/>
  <c r="AC365" i="1"/>
  <c r="AE365" i="1"/>
  <c r="AF365" i="1" s="1"/>
  <c r="AG365" i="1" s="1"/>
  <c r="AD366" i="1" s="1"/>
  <c r="AE366" i="1" s="1"/>
  <c r="AH365" i="1"/>
  <c r="AJ365" i="1"/>
  <c r="AK365" i="1" s="1"/>
  <c r="AL365" i="1" s="1"/>
  <c r="AY365" i="1"/>
  <c r="AZ365" i="1" s="1"/>
  <c r="BA365" i="1" s="1"/>
  <c r="BC365" i="1"/>
  <c r="BB365" i="1" s="1"/>
  <c r="AT365" i="1"/>
  <c r="AU365" i="1" s="1"/>
  <c r="AV365" i="1" s="1"/>
  <c r="O367" i="1"/>
  <c r="T366" i="1"/>
  <c r="AR365" i="1"/>
  <c r="AN365" i="1"/>
  <c r="AO365" i="1" s="1"/>
  <c r="Y366" i="1" l="1"/>
  <c r="X366" i="1" s="1"/>
  <c r="AF366" i="1"/>
  <c r="AG366" i="1" s="1"/>
  <c r="AC366" i="1"/>
  <c r="AI366" i="1"/>
  <c r="AH366" i="1" s="1"/>
  <c r="AS366" i="1"/>
  <c r="AR366" i="1" s="1"/>
  <c r="AP365" i="1"/>
  <c r="AQ365" i="1" s="1"/>
  <c r="AM365" i="1"/>
  <c r="U366" i="1"/>
  <c r="V366" i="1" s="1"/>
  <c r="W366" i="1" s="1"/>
  <c r="L367" i="1"/>
  <c r="AX366" i="1"/>
  <c r="S366" i="1"/>
  <c r="P367" i="1"/>
  <c r="Q367" i="1" s="1"/>
  <c r="R367" i="1" s="1"/>
  <c r="BD365" i="1"/>
  <c r="BE365" i="1" s="1"/>
  <c r="BF365" i="1" s="1"/>
  <c r="Z366" i="1" l="1"/>
  <c r="AA366" i="1" s="1"/>
  <c r="AB366" i="1" s="1"/>
  <c r="AJ366" i="1"/>
  <c r="AK366" i="1" s="1"/>
  <c r="AL366" i="1" s="1"/>
  <c r="O368" i="1"/>
  <c r="T367" i="1"/>
  <c r="AD367" i="1" s="1"/>
  <c r="AE367" i="1" s="1"/>
  <c r="BC366" i="1"/>
  <c r="BD366" i="1" s="1"/>
  <c r="AY366" i="1"/>
  <c r="AZ366" i="1" s="1"/>
  <c r="BA366" i="1" s="1"/>
  <c r="AW366" i="1"/>
  <c r="AN366" i="1"/>
  <c r="AM366" i="1" s="1"/>
  <c r="AT366" i="1"/>
  <c r="AU366" i="1" s="1"/>
  <c r="AV366" i="1" s="1"/>
  <c r="Y367" i="1" l="1"/>
  <c r="AF367" i="1"/>
  <c r="AG367" i="1" s="1"/>
  <c r="AC367" i="1"/>
  <c r="S367" i="1"/>
  <c r="AI367" i="1"/>
  <c r="BB366" i="1"/>
  <c r="AO366" i="1"/>
  <c r="AP366" i="1" s="1"/>
  <c r="AQ366" i="1" s="1"/>
  <c r="AX367" i="1"/>
  <c r="AW367" i="1" s="1"/>
  <c r="AS367" i="1"/>
  <c r="L368" i="1"/>
  <c r="BE366" i="1"/>
  <c r="BF366" i="1" s="1"/>
  <c r="U367" i="1"/>
  <c r="V367" i="1" s="1"/>
  <c r="W367" i="1" s="1"/>
  <c r="P368" i="1"/>
  <c r="Q368" i="1" s="1"/>
  <c r="R368" i="1" s="1"/>
  <c r="X367" i="1" l="1"/>
  <c r="Z367" i="1"/>
  <c r="AA367" i="1" s="1"/>
  <c r="AB367" i="1" s="1"/>
  <c r="AH367" i="1"/>
  <c r="AJ367" i="1"/>
  <c r="AK367" i="1" s="1"/>
  <c r="AL367" i="1" s="1"/>
  <c r="BC367" i="1"/>
  <c r="BB367" i="1" s="1"/>
  <c r="O369" i="1"/>
  <c r="T368" i="1"/>
  <c r="AT367" i="1"/>
  <c r="AU367" i="1" s="1"/>
  <c r="AV367" i="1" s="1"/>
  <c r="AN367" i="1"/>
  <c r="AM367" i="1" s="1"/>
  <c r="AR367" i="1"/>
  <c r="AY367" i="1"/>
  <c r="AZ367" i="1" s="1"/>
  <c r="BA367" i="1" s="1"/>
  <c r="Y368" i="1" l="1"/>
  <c r="S368" i="1"/>
  <c r="AD368" i="1"/>
  <c r="AI368" i="1" s="1"/>
  <c r="AX368" i="1"/>
  <c r="AW368" i="1" s="1"/>
  <c r="BD367" i="1"/>
  <c r="BE367" i="1" s="1"/>
  <c r="BF367" i="1" s="1"/>
  <c r="AS368" i="1"/>
  <c r="AT368" i="1" s="1"/>
  <c r="L369" i="1"/>
  <c r="AO367" i="1"/>
  <c r="AP367" i="1" s="1"/>
  <c r="AQ367" i="1" s="1"/>
  <c r="U368" i="1"/>
  <c r="V368" i="1" s="1"/>
  <c r="W368" i="1" s="1"/>
  <c r="P369" i="1"/>
  <c r="Q369" i="1" s="1"/>
  <c r="R369" i="1" s="1"/>
  <c r="X368" i="1" l="1"/>
  <c r="Z368" i="1"/>
  <c r="AA368" i="1" s="1"/>
  <c r="AB368" i="1" s="1"/>
  <c r="AC368" i="1"/>
  <c r="AE368" i="1"/>
  <c r="AF368" i="1" s="1"/>
  <c r="AG368" i="1" s="1"/>
  <c r="AH368" i="1"/>
  <c r="AJ368" i="1"/>
  <c r="AK368" i="1" s="1"/>
  <c r="AL368" i="1" s="1"/>
  <c r="T369" i="1"/>
  <c r="S369" i="1" s="1"/>
  <c r="AN368" i="1"/>
  <c r="AM368" i="1" s="1"/>
  <c r="BC368" i="1"/>
  <c r="BD368" i="1" s="1"/>
  <c r="O370" i="1"/>
  <c r="P370" i="1" s="1"/>
  <c r="AU368" i="1"/>
  <c r="AV368" i="1" s="1"/>
  <c r="AY368" i="1"/>
  <c r="AZ368" i="1" s="1"/>
  <c r="BA368" i="1" s="1"/>
  <c r="AR368" i="1"/>
  <c r="Y369" i="1" l="1"/>
  <c r="AD369" i="1"/>
  <c r="AI369" i="1" s="1"/>
  <c r="BB368" i="1"/>
  <c r="AO368" i="1"/>
  <c r="AP368" i="1" s="1"/>
  <c r="AQ368" i="1" s="1"/>
  <c r="L370" i="1"/>
  <c r="U369" i="1"/>
  <c r="V369" i="1" s="1"/>
  <c r="W369" i="1" s="1"/>
  <c r="AX369" i="1"/>
  <c r="AW369" i="1" s="1"/>
  <c r="BE368" i="1"/>
  <c r="BF368" i="1" s="1"/>
  <c r="AS369" i="1"/>
  <c r="AR369" i="1" s="1"/>
  <c r="Q370" i="1"/>
  <c r="R370" i="1" s="1"/>
  <c r="Z369" i="1" l="1"/>
  <c r="AA369" i="1" s="1"/>
  <c r="AB369" i="1" s="1"/>
  <c r="X369" i="1"/>
  <c r="AH369" i="1"/>
  <c r="AJ369" i="1"/>
  <c r="AK369" i="1" s="1"/>
  <c r="AL369" i="1" s="1"/>
  <c r="AE369" i="1"/>
  <c r="AF369" i="1" s="1"/>
  <c r="AG369" i="1" s="1"/>
  <c r="AC369" i="1"/>
  <c r="AY369" i="1"/>
  <c r="AZ369" i="1" s="1"/>
  <c r="BA369" i="1" s="1"/>
  <c r="O371" i="1"/>
  <c r="P371" i="1" s="1"/>
  <c r="AN369" i="1"/>
  <c r="AO369" i="1" s="1"/>
  <c r="AT369" i="1"/>
  <c r="AU369" i="1" s="1"/>
  <c r="AV369" i="1" s="1"/>
  <c r="T370" i="1"/>
  <c r="BC369" i="1"/>
  <c r="BB369" i="1" s="1"/>
  <c r="Y370" i="1" l="1"/>
  <c r="X370" i="1" s="1"/>
  <c r="AD370" i="1"/>
  <c r="AC370" i="1" s="1"/>
  <c r="AM369" i="1"/>
  <c r="BD369" i="1"/>
  <c r="BE369" i="1" s="1"/>
  <c r="BF369" i="1" s="1"/>
  <c r="L371" i="1"/>
  <c r="AX370" i="1"/>
  <c r="AW370" i="1" s="1"/>
  <c r="U370" i="1"/>
  <c r="V370" i="1" s="1"/>
  <c r="W370" i="1" s="1"/>
  <c r="AS370" i="1"/>
  <c r="S370" i="1"/>
  <c r="AP369" i="1"/>
  <c r="AQ369" i="1" s="1"/>
  <c r="Q371" i="1"/>
  <c r="R371" i="1" s="1"/>
  <c r="Z370" i="1" l="1"/>
  <c r="AA370" i="1" s="1"/>
  <c r="AB370" i="1" s="1"/>
  <c r="AI370" i="1"/>
  <c r="AN370" i="1" s="1"/>
  <c r="AO370" i="1" s="1"/>
  <c r="AE370" i="1"/>
  <c r="AF370" i="1" s="1"/>
  <c r="AG370" i="1" s="1"/>
  <c r="T371" i="1"/>
  <c r="BC370" i="1"/>
  <c r="AT370" i="1"/>
  <c r="AU370" i="1" s="1"/>
  <c r="AV370" i="1" s="1"/>
  <c r="O372" i="1"/>
  <c r="P372" i="1" s="1"/>
  <c r="AR370" i="1"/>
  <c r="AY370" i="1"/>
  <c r="AZ370" i="1" s="1"/>
  <c r="BA370" i="1" s="1"/>
  <c r="Y371" i="1" l="1"/>
  <c r="AH370" i="1"/>
  <c r="AJ370" i="1"/>
  <c r="AK370" i="1" s="1"/>
  <c r="AL370" i="1" s="1"/>
  <c r="AI371" i="1" s="1"/>
  <c r="AD371" i="1"/>
  <c r="AC371" i="1" s="1"/>
  <c r="S371" i="1"/>
  <c r="AS371" i="1"/>
  <c r="AR371" i="1" s="1"/>
  <c r="AX371" i="1"/>
  <c r="AY371" i="1" s="1"/>
  <c r="Q372" i="1"/>
  <c r="R372" i="1" s="1"/>
  <c r="BD370" i="1"/>
  <c r="BE370" i="1" s="1"/>
  <c r="BF370" i="1" s="1"/>
  <c r="AP370" i="1"/>
  <c r="AQ370" i="1" s="1"/>
  <c r="AM370" i="1"/>
  <c r="L372" i="1"/>
  <c r="BB370" i="1"/>
  <c r="U371" i="1"/>
  <c r="V371" i="1" s="1"/>
  <c r="W371" i="1" s="1"/>
  <c r="X371" i="1" l="1"/>
  <c r="Z371" i="1"/>
  <c r="AA371" i="1" s="1"/>
  <c r="AB371" i="1" s="1"/>
  <c r="Y372" i="1" s="1"/>
  <c r="Z372" i="1" s="1"/>
  <c r="AE371" i="1"/>
  <c r="AF371" i="1" s="1"/>
  <c r="AG371" i="1" s="1"/>
  <c r="AH371" i="1"/>
  <c r="AJ371" i="1"/>
  <c r="AK371" i="1" s="1"/>
  <c r="AL371" i="1" s="1"/>
  <c r="AW371" i="1"/>
  <c r="BC371" i="1"/>
  <c r="T372" i="1"/>
  <c r="U372" i="1" s="1"/>
  <c r="O373" i="1"/>
  <c r="P373" i="1" s="1"/>
  <c r="AN371" i="1"/>
  <c r="AM371" i="1" s="1"/>
  <c r="AZ371" i="1"/>
  <c r="BA371" i="1" s="1"/>
  <c r="AT371" i="1"/>
  <c r="AU371" i="1" s="1"/>
  <c r="AV371" i="1" s="1"/>
  <c r="X372" i="1" l="1"/>
  <c r="AA372" i="1"/>
  <c r="AB372" i="1" s="1"/>
  <c r="AD372" i="1"/>
  <c r="AI372" i="1" s="1"/>
  <c r="AH372" i="1" s="1"/>
  <c r="L373" i="1"/>
  <c r="AX372" i="1"/>
  <c r="AY372" i="1" s="1"/>
  <c r="AS372" i="1"/>
  <c r="AT372" i="1" s="1"/>
  <c r="BD371" i="1"/>
  <c r="BE371" i="1" s="1"/>
  <c r="BF371" i="1" s="1"/>
  <c r="V372" i="1"/>
  <c r="W372" i="1" s="1"/>
  <c r="AO371" i="1"/>
  <c r="AP371" i="1" s="1"/>
  <c r="AQ371" i="1" s="1"/>
  <c r="S372" i="1"/>
  <c r="BB371" i="1"/>
  <c r="Q373" i="1"/>
  <c r="R373" i="1" s="1"/>
  <c r="AC372" i="1" l="1"/>
  <c r="AE372" i="1"/>
  <c r="AF372" i="1" s="1"/>
  <c r="AG372" i="1" s="1"/>
  <c r="AJ372" i="1"/>
  <c r="AK372" i="1" s="1"/>
  <c r="AL372" i="1" s="1"/>
  <c r="O374" i="1"/>
  <c r="P374" i="1" s="1"/>
  <c r="T373" i="1"/>
  <c r="Y373" i="1" s="1"/>
  <c r="AR372" i="1"/>
  <c r="AN372" i="1"/>
  <c r="AO372" i="1" s="1"/>
  <c r="AZ372" i="1"/>
  <c r="BA372" i="1" s="1"/>
  <c r="AW372" i="1"/>
  <c r="BC372" i="1"/>
  <c r="BD372" i="1" s="1"/>
  <c r="AU372" i="1"/>
  <c r="AV372" i="1" s="1"/>
  <c r="X373" i="1" l="1"/>
  <c r="Z373" i="1"/>
  <c r="AA373" i="1" s="1"/>
  <c r="AB373" i="1" s="1"/>
  <c r="AD373" i="1"/>
  <c r="AC373" i="1" s="1"/>
  <c r="AI373" i="1"/>
  <c r="AM372" i="1"/>
  <c r="AS373" i="1"/>
  <c r="AT373" i="1" s="1"/>
  <c r="AX373" i="1"/>
  <c r="BB372" i="1"/>
  <c r="U373" i="1"/>
  <c r="V373" i="1" s="1"/>
  <c r="W373" i="1" s="1"/>
  <c r="Q374" i="1"/>
  <c r="R374" i="1" s="1"/>
  <c r="BE372" i="1"/>
  <c r="BF372" i="1" s="1"/>
  <c r="AP372" i="1"/>
  <c r="AQ372" i="1" s="1"/>
  <c r="S373" i="1"/>
  <c r="L374" i="1"/>
  <c r="AE373" i="1" l="1"/>
  <c r="AF373" i="1" s="1"/>
  <c r="AG373" i="1" s="1"/>
  <c r="AJ373" i="1"/>
  <c r="AK373" i="1" s="1"/>
  <c r="AL373" i="1" s="1"/>
  <c r="AH373" i="1"/>
  <c r="T374" i="1"/>
  <c r="Y374" i="1" s="1"/>
  <c r="X374" i="1" s="1"/>
  <c r="BC373" i="1"/>
  <c r="BB373" i="1" s="1"/>
  <c r="AN373" i="1"/>
  <c r="AM373" i="1" s="1"/>
  <c r="AU373" i="1"/>
  <c r="AV373" i="1" s="1"/>
  <c r="AY373" i="1"/>
  <c r="AZ373" i="1" s="1"/>
  <c r="BA373" i="1" s="1"/>
  <c r="AR373" i="1"/>
  <c r="O375" i="1"/>
  <c r="P375" i="1" s="1"/>
  <c r="AW373" i="1"/>
  <c r="Z374" i="1" l="1"/>
  <c r="AA374" i="1" s="1"/>
  <c r="AB374" i="1" s="1"/>
  <c r="U374" i="1"/>
  <c r="V374" i="1" s="1"/>
  <c r="W374" i="1" s="1"/>
  <c r="AD374" i="1"/>
  <c r="AI374" i="1" s="1"/>
  <c r="AH374" i="1" s="1"/>
  <c r="AO373" i="1"/>
  <c r="AP373" i="1" s="1"/>
  <c r="AQ373" i="1" s="1"/>
  <c r="AX374" i="1"/>
  <c r="AS374" i="1"/>
  <c r="L375" i="1"/>
  <c r="S374" i="1"/>
  <c r="Q375" i="1"/>
  <c r="R375" i="1" s="1"/>
  <c r="BD373" i="1"/>
  <c r="BE373" i="1" s="1"/>
  <c r="BF373" i="1" s="1"/>
  <c r="AC374" i="1" l="1"/>
  <c r="AE374" i="1"/>
  <c r="AF374" i="1" s="1"/>
  <c r="AG374" i="1" s="1"/>
  <c r="AJ374" i="1"/>
  <c r="AK374" i="1" s="1"/>
  <c r="AL374" i="1" s="1"/>
  <c r="BC374" i="1"/>
  <c r="BD374" i="1" s="1"/>
  <c r="AN374" i="1"/>
  <c r="AM374" i="1" s="1"/>
  <c r="T375" i="1"/>
  <c r="AT374" i="1"/>
  <c r="AU374" i="1" s="1"/>
  <c r="AV374" i="1" s="1"/>
  <c r="AY374" i="1"/>
  <c r="AZ374" i="1" s="1"/>
  <c r="BA374" i="1" s="1"/>
  <c r="O376" i="1"/>
  <c r="P376" i="1" s="1"/>
  <c r="AR374" i="1"/>
  <c r="AW374" i="1"/>
  <c r="U375" i="1" l="1"/>
  <c r="V375" i="1" s="1"/>
  <c r="W375" i="1" s="1"/>
  <c r="Y375" i="1"/>
  <c r="AD375" i="1"/>
  <c r="AI375" i="1"/>
  <c r="AH375" i="1" s="1"/>
  <c r="AO374" i="1"/>
  <c r="AP374" i="1" s="1"/>
  <c r="AQ374" i="1" s="1"/>
  <c r="L376" i="1"/>
  <c r="AS375" i="1"/>
  <c r="AR375" i="1" s="1"/>
  <c r="AX375" i="1"/>
  <c r="AY375" i="1" s="1"/>
  <c r="BB374" i="1"/>
  <c r="S375" i="1"/>
  <c r="Q376" i="1"/>
  <c r="R376" i="1" s="1"/>
  <c r="BE374" i="1"/>
  <c r="BF374" i="1" s="1"/>
  <c r="X375" i="1" l="1"/>
  <c r="Z375" i="1"/>
  <c r="AA375" i="1" s="1"/>
  <c r="AB375" i="1" s="1"/>
  <c r="AC375" i="1"/>
  <c r="AE375" i="1"/>
  <c r="AF375" i="1" s="1"/>
  <c r="AG375" i="1" s="1"/>
  <c r="AJ375" i="1"/>
  <c r="AK375" i="1" s="1"/>
  <c r="AL375" i="1" s="1"/>
  <c r="BC375" i="1"/>
  <c r="BD375" i="1" s="1"/>
  <c r="T376" i="1"/>
  <c r="S376" i="1" s="1"/>
  <c r="AW375" i="1"/>
  <c r="AN375" i="1"/>
  <c r="AM375" i="1" s="1"/>
  <c r="O377" i="1"/>
  <c r="P377" i="1" s="1"/>
  <c r="AZ375" i="1"/>
  <c r="BA375" i="1" s="1"/>
  <c r="AT375" i="1"/>
  <c r="AU375" i="1" s="1"/>
  <c r="AV375" i="1" s="1"/>
  <c r="Y376" i="1" l="1"/>
  <c r="AD376" i="1"/>
  <c r="AI376" i="1"/>
  <c r="AS376" i="1"/>
  <c r="AT376" i="1" s="1"/>
  <c r="AX376" i="1"/>
  <c r="AY376" i="1" s="1"/>
  <c r="U376" i="1"/>
  <c r="V376" i="1" s="1"/>
  <c r="W376" i="1" s="1"/>
  <c r="BB375" i="1"/>
  <c r="Q377" i="1"/>
  <c r="R377" i="1" s="1"/>
  <c r="L377" i="1"/>
  <c r="AO375" i="1"/>
  <c r="AP375" i="1" s="1"/>
  <c r="AQ375" i="1" s="1"/>
  <c r="BE375" i="1"/>
  <c r="BF375" i="1" s="1"/>
  <c r="X376" i="1" l="1"/>
  <c r="Z376" i="1"/>
  <c r="AA376" i="1" s="1"/>
  <c r="AB376" i="1" s="1"/>
  <c r="AC376" i="1"/>
  <c r="AE376" i="1"/>
  <c r="AF376" i="1" s="1"/>
  <c r="AG376" i="1" s="1"/>
  <c r="AH376" i="1"/>
  <c r="AJ376" i="1"/>
  <c r="AK376" i="1" s="1"/>
  <c r="AL376" i="1" s="1"/>
  <c r="AN376" i="1"/>
  <c r="AM376" i="1" s="1"/>
  <c r="BC376" i="1"/>
  <c r="BB376" i="1" s="1"/>
  <c r="O378" i="1"/>
  <c r="P378" i="1" s="1"/>
  <c r="AR376" i="1"/>
  <c r="AZ376" i="1"/>
  <c r="BA376" i="1" s="1"/>
  <c r="T377" i="1"/>
  <c r="S377" i="1" s="1"/>
  <c r="AW376" i="1"/>
  <c r="AU376" i="1"/>
  <c r="AV376" i="1" s="1"/>
  <c r="Y377" i="1" l="1"/>
  <c r="AD377" i="1"/>
  <c r="AC377" i="1" s="1"/>
  <c r="AI377" i="1"/>
  <c r="AH377" i="1" s="1"/>
  <c r="AX377" i="1"/>
  <c r="AW377" i="1" s="1"/>
  <c r="AS377" i="1"/>
  <c r="AT377" i="1" s="1"/>
  <c r="Q378" i="1"/>
  <c r="R378" i="1" s="1"/>
  <c r="U377" i="1"/>
  <c r="V377" i="1" s="1"/>
  <c r="W377" i="1" s="1"/>
  <c r="L378" i="1"/>
  <c r="BD376" i="1"/>
  <c r="BE376" i="1" s="1"/>
  <c r="BF376" i="1" s="1"/>
  <c r="AO376" i="1"/>
  <c r="AP376" i="1" s="1"/>
  <c r="AQ376" i="1" s="1"/>
  <c r="X377" i="1" l="1"/>
  <c r="Z377" i="1"/>
  <c r="AA377" i="1" s="1"/>
  <c r="AB377" i="1" s="1"/>
  <c r="AE377" i="1"/>
  <c r="AF377" i="1" s="1"/>
  <c r="AG377" i="1" s="1"/>
  <c r="AJ377" i="1"/>
  <c r="AK377" i="1" s="1"/>
  <c r="AL377" i="1" s="1"/>
  <c r="T378" i="1"/>
  <c r="AN377" i="1"/>
  <c r="AM377" i="1" s="1"/>
  <c r="BC377" i="1"/>
  <c r="BD377" i="1" s="1"/>
  <c r="O379" i="1"/>
  <c r="AU377" i="1"/>
  <c r="AV377" i="1" s="1"/>
  <c r="AR377" i="1"/>
  <c r="AY377" i="1"/>
  <c r="AZ377" i="1" s="1"/>
  <c r="BA377" i="1" s="1"/>
  <c r="Y378" i="1" l="1"/>
  <c r="AD378" i="1"/>
  <c r="AC378" i="1" s="1"/>
  <c r="AI378" i="1"/>
  <c r="AH378" i="1" s="1"/>
  <c r="BB377" i="1"/>
  <c r="AO377" i="1"/>
  <c r="AP377" i="1" s="1"/>
  <c r="AQ377" i="1" s="1"/>
  <c r="AX378" i="1"/>
  <c r="AW378" i="1" s="1"/>
  <c r="L379" i="1"/>
  <c r="U378" i="1"/>
  <c r="V378" i="1" s="1"/>
  <c r="W378" i="1" s="1"/>
  <c r="AS378" i="1"/>
  <c r="AR378" i="1" s="1"/>
  <c r="P379" i="1"/>
  <c r="Q379" i="1" s="1"/>
  <c r="R379" i="1" s="1"/>
  <c r="BE377" i="1"/>
  <c r="BF377" i="1" s="1"/>
  <c r="S378" i="1"/>
  <c r="X378" i="1" l="1"/>
  <c r="Z378" i="1"/>
  <c r="AA378" i="1" s="1"/>
  <c r="AB378" i="1" s="1"/>
  <c r="AE378" i="1"/>
  <c r="AF378" i="1" s="1"/>
  <c r="AG378" i="1" s="1"/>
  <c r="AJ378" i="1"/>
  <c r="AK378" i="1" s="1"/>
  <c r="AL378" i="1" s="1"/>
  <c r="T379" i="1"/>
  <c r="BC378" i="1"/>
  <c r="BD378" i="1" s="1"/>
  <c r="O380" i="1"/>
  <c r="AT378" i="1"/>
  <c r="AU378" i="1" s="1"/>
  <c r="AV378" i="1" s="1"/>
  <c r="AN378" i="1"/>
  <c r="AM378" i="1" s="1"/>
  <c r="AY378" i="1"/>
  <c r="AZ378" i="1" s="1"/>
  <c r="BA378" i="1" s="1"/>
  <c r="Y379" i="1" l="1"/>
  <c r="AD379" i="1"/>
  <c r="AC379" i="1" s="1"/>
  <c r="S379" i="1"/>
  <c r="AI379" i="1"/>
  <c r="AS379" i="1"/>
  <c r="AR379" i="1" s="1"/>
  <c r="AX379" i="1"/>
  <c r="AY379" i="1" s="1"/>
  <c r="BB378" i="1"/>
  <c r="L380" i="1"/>
  <c r="AO378" i="1"/>
  <c r="AP378" i="1" s="1"/>
  <c r="AQ378" i="1" s="1"/>
  <c r="P380" i="1"/>
  <c r="Q380" i="1" s="1"/>
  <c r="R380" i="1" s="1"/>
  <c r="BE378" i="1"/>
  <c r="BF378" i="1" s="1"/>
  <c r="U379" i="1"/>
  <c r="V379" i="1" s="1"/>
  <c r="W379" i="1" s="1"/>
  <c r="X379" i="1" l="1"/>
  <c r="Z379" i="1"/>
  <c r="AA379" i="1" s="1"/>
  <c r="AB379" i="1" s="1"/>
  <c r="Y380" i="1" s="1"/>
  <c r="Z380" i="1" s="1"/>
  <c r="AE379" i="1"/>
  <c r="AF379" i="1" s="1"/>
  <c r="AG379" i="1" s="1"/>
  <c r="AJ379" i="1"/>
  <c r="AK379" i="1" s="1"/>
  <c r="AL379" i="1" s="1"/>
  <c r="AH379" i="1"/>
  <c r="AW379" i="1"/>
  <c r="BC379" i="1"/>
  <c r="O381" i="1"/>
  <c r="T380" i="1"/>
  <c r="AN379" i="1"/>
  <c r="AM379" i="1" s="1"/>
  <c r="AZ379" i="1"/>
  <c r="BA379" i="1" s="1"/>
  <c r="AT379" i="1"/>
  <c r="AU379" i="1" s="1"/>
  <c r="AV379" i="1" s="1"/>
  <c r="X380" i="1" l="1"/>
  <c r="AA380" i="1"/>
  <c r="AB380" i="1" s="1"/>
  <c r="S380" i="1"/>
  <c r="AD380" i="1"/>
  <c r="AI380" i="1"/>
  <c r="AH380" i="1" s="1"/>
  <c r="AS380" i="1"/>
  <c r="AT380" i="1" s="1"/>
  <c r="AX380" i="1"/>
  <c r="AY380" i="1" s="1"/>
  <c r="BD379" i="1"/>
  <c r="BE379" i="1" s="1"/>
  <c r="BF379" i="1" s="1"/>
  <c r="L381" i="1"/>
  <c r="BB379" i="1"/>
  <c r="AO379" i="1"/>
  <c r="AP379" i="1" s="1"/>
  <c r="AQ379" i="1" s="1"/>
  <c r="U380" i="1"/>
  <c r="V380" i="1" s="1"/>
  <c r="W380" i="1" s="1"/>
  <c r="P381" i="1"/>
  <c r="Q381" i="1" s="1"/>
  <c r="R381" i="1" s="1"/>
  <c r="AC380" i="1" l="1"/>
  <c r="AE380" i="1"/>
  <c r="AF380" i="1" s="1"/>
  <c r="AG380" i="1" s="1"/>
  <c r="AJ380" i="1"/>
  <c r="AK380" i="1" s="1"/>
  <c r="AL380" i="1" s="1"/>
  <c r="T381" i="1"/>
  <c r="O382" i="1"/>
  <c r="L382" i="1" s="1"/>
  <c r="AN380" i="1"/>
  <c r="BC380" i="1"/>
  <c r="BB380" i="1" s="1"/>
  <c r="AW380" i="1"/>
  <c r="AR380" i="1"/>
  <c r="AZ380" i="1"/>
  <c r="BA380" i="1" s="1"/>
  <c r="AU380" i="1"/>
  <c r="AV380" i="1" s="1"/>
  <c r="S381" i="1" l="1"/>
  <c r="Y381" i="1"/>
  <c r="AD381" i="1"/>
  <c r="AC381" i="1" s="1"/>
  <c r="AI381" i="1"/>
  <c r="U381" i="1"/>
  <c r="V381" i="1" s="1"/>
  <c r="W381" i="1" s="1"/>
  <c r="AX381" i="1"/>
  <c r="AW381" i="1" s="1"/>
  <c r="AS381" i="1"/>
  <c r="AR381" i="1" s="1"/>
  <c r="BD380" i="1"/>
  <c r="BE380" i="1" s="1"/>
  <c r="BF380" i="1" s="1"/>
  <c r="AO380" i="1"/>
  <c r="AP380" i="1" s="1"/>
  <c r="AQ380" i="1" s="1"/>
  <c r="P382" i="1"/>
  <c r="Q382" i="1" s="1"/>
  <c r="R382" i="1" s="1"/>
  <c r="AM380" i="1"/>
  <c r="Z381" i="1" l="1"/>
  <c r="AA381" i="1" s="1"/>
  <c r="AB381" i="1" s="1"/>
  <c r="X381" i="1"/>
  <c r="AE381" i="1"/>
  <c r="AF381" i="1" s="1"/>
  <c r="AG381" i="1" s="1"/>
  <c r="AJ381" i="1"/>
  <c r="AK381" i="1" s="1"/>
  <c r="AL381" i="1" s="1"/>
  <c r="AH381" i="1"/>
  <c r="AT381" i="1"/>
  <c r="AU381" i="1" s="1"/>
  <c r="AV381" i="1" s="1"/>
  <c r="AY381" i="1"/>
  <c r="AZ381" i="1" s="1"/>
  <c r="BA381" i="1" s="1"/>
  <c r="BC381" i="1"/>
  <c r="AN381" i="1"/>
  <c r="AO381" i="1" s="1"/>
  <c r="O383" i="1"/>
  <c r="P383" i="1" s="1"/>
  <c r="T382" i="1"/>
  <c r="S382" i="1" s="1"/>
  <c r="Y382" i="1" l="1"/>
  <c r="AD382" i="1"/>
  <c r="AI382" i="1" s="1"/>
  <c r="AJ382" i="1" s="1"/>
  <c r="AK382" i="1" s="1"/>
  <c r="AL382" i="1" s="1"/>
  <c r="AP381" i="1"/>
  <c r="AQ381" i="1" s="1"/>
  <c r="AX382" i="1"/>
  <c r="Q383" i="1"/>
  <c r="R383" i="1" s="1"/>
  <c r="AM381" i="1"/>
  <c r="BD381" i="1"/>
  <c r="BE381" i="1" s="1"/>
  <c r="BF381" i="1" s="1"/>
  <c r="U382" i="1"/>
  <c r="V382" i="1" s="1"/>
  <c r="W382" i="1" s="1"/>
  <c r="AS382" i="1"/>
  <c r="AT382" i="1" s="1"/>
  <c r="L383" i="1"/>
  <c r="BB381" i="1"/>
  <c r="X382" i="1" l="1"/>
  <c r="Z382" i="1"/>
  <c r="AA382" i="1" s="1"/>
  <c r="AB382" i="1" s="1"/>
  <c r="Y383" i="1" s="1"/>
  <c r="X383" i="1" s="1"/>
  <c r="AC382" i="1"/>
  <c r="AE382" i="1"/>
  <c r="AF382" i="1" s="1"/>
  <c r="AG382" i="1" s="1"/>
  <c r="AN382" i="1"/>
  <c r="AM382" i="1" s="1"/>
  <c r="AH382" i="1"/>
  <c r="BC382" i="1"/>
  <c r="BB382" i="1" s="1"/>
  <c r="T383" i="1"/>
  <c r="S383" i="1" s="1"/>
  <c r="AU382" i="1"/>
  <c r="AV382" i="1" s="1"/>
  <c r="AY382" i="1"/>
  <c r="AZ382" i="1" s="1"/>
  <c r="BA382" i="1" s="1"/>
  <c r="O384" i="1"/>
  <c r="P384" i="1" s="1"/>
  <c r="AW382" i="1"/>
  <c r="AR382" i="1"/>
  <c r="Z383" i="1" l="1"/>
  <c r="AA383" i="1" s="1"/>
  <c r="AB383" i="1" s="1"/>
  <c r="AD383" i="1"/>
  <c r="AO382" i="1"/>
  <c r="AP382" i="1" s="1"/>
  <c r="AQ382" i="1" s="1"/>
  <c r="AI383" i="1"/>
  <c r="U383" i="1"/>
  <c r="V383" i="1" s="1"/>
  <c r="W383" i="1" s="1"/>
  <c r="AX383" i="1"/>
  <c r="AW383" i="1" s="1"/>
  <c r="L384" i="1"/>
  <c r="AS383" i="1"/>
  <c r="AR383" i="1" s="1"/>
  <c r="Q384" i="1"/>
  <c r="R384" i="1" s="1"/>
  <c r="BD382" i="1"/>
  <c r="BE382" i="1" s="1"/>
  <c r="BF382" i="1" s="1"/>
  <c r="AC383" i="1" l="1"/>
  <c r="AE383" i="1"/>
  <c r="AF383" i="1" s="1"/>
  <c r="AG383" i="1" s="1"/>
  <c r="AH383" i="1"/>
  <c r="AJ383" i="1"/>
  <c r="AK383" i="1" s="1"/>
  <c r="AL383" i="1" s="1"/>
  <c r="AN383" i="1"/>
  <c r="AM383" i="1" s="1"/>
  <c r="BC383" i="1"/>
  <c r="O385" i="1"/>
  <c r="P385" i="1" s="1"/>
  <c r="T384" i="1"/>
  <c r="AT383" i="1"/>
  <c r="AU383" i="1" s="1"/>
  <c r="AV383" i="1" s="1"/>
  <c r="AY383" i="1"/>
  <c r="AZ383" i="1" s="1"/>
  <c r="BA383" i="1" s="1"/>
  <c r="S384" i="1" l="1"/>
  <c r="Y384" i="1"/>
  <c r="AD384" i="1"/>
  <c r="AO383" i="1"/>
  <c r="AP383" i="1" s="1"/>
  <c r="AQ383" i="1" s="1"/>
  <c r="AI384" i="1"/>
  <c r="AX384" i="1"/>
  <c r="AW384" i="1" s="1"/>
  <c r="AS384" i="1"/>
  <c r="AR384" i="1" s="1"/>
  <c r="Q385" i="1"/>
  <c r="R385" i="1" s="1"/>
  <c r="BD383" i="1"/>
  <c r="BE383" i="1" s="1"/>
  <c r="BF383" i="1" s="1"/>
  <c r="U384" i="1"/>
  <c r="V384" i="1" s="1"/>
  <c r="W384" i="1" s="1"/>
  <c r="L385" i="1"/>
  <c r="BB383" i="1"/>
  <c r="X384" i="1" l="1"/>
  <c r="Z384" i="1"/>
  <c r="AA384" i="1" s="1"/>
  <c r="AB384" i="1" s="1"/>
  <c r="Y385" i="1" s="1"/>
  <c r="X385" i="1" s="1"/>
  <c r="AE384" i="1"/>
  <c r="AF384" i="1" s="1"/>
  <c r="AG384" i="1" s="1"/>
  <c r="AC384" i="1"/>
  <c r="AH384" i="1"/>
  <c r="AJ384" i="1"/>
  <c r="AK384" i="1" s="1"/>
  <c r="AL384" i="1" s="1"/>
  <c r="AN384" i="1"/>
  <c r="AO384" i="1" s="1"/>
  <c r="AP384" i="1" s="1"/>
  <c r="AQ384" i="1" s="1"/>
  <c r="BC384" i="1"/>
  <c r="BB384" i="1" s="1"/>
  <c r="T385" i="1"/>
  <c r="O386" i="1"/>
  <c r="P386" i="1" s="1"/>
  <c r="AT384" i="1"/>
  <c r="AU384" i="1" s="1"/>
  <c r="AV384" i="1" s="1"/>
  <c r="AY384" i="1"/>
  <c r="AZ384" i="1" s="1"/>
  <c r="BA384" i="1" s="1"/>
  <c r="Z385" i="1" l="1"/>
  <c r="AA385" i="1" s="1"/>
  <c r="AB385" i="1" s="1"/>
  <c r="AD385" i="1"/>
  <c r="AC385" i="1" s="1"/>
  <c r="AI385" i="1"/>
  <c r="AM384" i="1"/>
  <c r="AX385" i="1"/>
  <c r="AY385" i="1" s="1"/>
  <c r="AS385" i="1"/>
  <c r="AR385" i="1" s="1"/>
  <c r="AN385" i="1"/>
  <c r="AO385" i="1" s="1"/>
  <c r="Q386" i="1"/>
  <c r="R386" i="1" s="1"/>
  <c r="U385" i="1"/>
  <c r="V385" i="1" s="1"/>
  <c r="W385" i="1" s="1"/>
  <c r="L386" i="1"/>
  <c r="S385" i="1"/>
  <c r="BD384" i="1"/>
  <c r="BE384" i="1" s="1"/>
  <c r="BF384" i="1" s="1"/>
  <c r="AE385" i="1" l="1"/>
  <c r="AF385" i="1" s="1"/>
  <c r="AG385" i="1" s="1"/>
  <c r="AH385" i="1"/>
  <c r="AJ385" i="1"/>
  <c r="AK385" i="1" s="1"/>
  <c r="AL385" i="1" s="1"/>
  <c r="AM385" i="1"/>
  <c r="AT385" i="1"/>
  <c r="AU385" i="1" s="1"/>
  <c r="AV385" i="1" s="1"/>
  <c r="AW385" i="1"/>
  <c r="BC385" i="1"/>
  <c r="O387" i="1"/>
  <c r="AP385" i="1"/>
  <c r="AQ385" i="1" s="1"/>
  <c r="T386" i="1"/>
  <c r="Y386" i="1" s="1"/>
  <c r="X386" i="1" s="1"/>
  <c r="AZ385" i="1"/>
  <c r="BA385" i="1" s="1"/>
  <c r="Z386" i="1" l="1"/>
  <c r="AA386" i="1" s="1"/>
  <c r="AB386" i="1" s="1"/>
  <c r="S386" i="1"/>
  <c r="AD386" i="1"/>
  <c r="AN386" i="1" s="1"/>
  <c r="AM386" i="1" s="1"/>
  <c r="AI386" i="1"/>
  <c r="AH386" i="1" s="1"/>
  <c r="U386" i="1"/>
  <c r="V386" i="1" s="1"/>
  <c r="W386" i="1" s="1"/>
  <c r="AX386" i="1"/>
  <c r="AS386" i="1"/>
  <c r="AR386" i="1" s="1"/>
  <c r="L387" i="1"/>
  <c r="BD385" i="1"/>
  <c r="BE385" i="1" s="1"/>
  <c r="BF385" i="1" s="1"/>
  <c r="P387" i="1"/>
  <c r="Q387" i="1" s="1"/>
  <c r="R387" i="1" s="1"/>
  <c r="BB385" i="1"/>
  <c r="AE386" i="1" l="1"/>
  <c r="AF386" i="1" s="1"/>
  <c r="AG386" i="1" s="1"/>
  <c r="AD387" i="1" s="1"/>
  <c r="AC386" i="1"/>
  <c r="AJ386" i="1"/>
  <c r="AK386" i="1" s="1"/>
  <c r="AL386" i="1" s="1"/>
  <c r="AT386" i="1"/>
  <c r="AU386" i="1" s="1"/>
  <c r="AV386" i="1" s="1"/>
  <c r="BC386" i="1"/>
  <c r="BB386" i="1" s="1"/>
  <c r="O388" i="1"/>
  <c r="L388" i="1" s="1"/>
  <c r="T387" i="1"/>
  <c r="Y387" i="1" s="1"/>
  <c r="X387" i="1" s="1"/>
  <c r="AY386" i="1"/>
  <c r="AZ386" i="1" s="1"/>
  <c r="BA386" i="1" s="1"/>
  <c r="AW386" i="1"/>
  <c r="AO386" i="1"/>
  <c r="AP386" i="1" s="1"/>
  <c r="AQ386" i="1" s="1"/>
  <c r="Z387" i="1" l="1"/>
  <c r="AA387" i="1" s="1"/>
  <c r="AB387" i="1" s="1"/>
  <c r="AE387" i="1"/>
  <c r="AF387" i="1" s="1"/>
  <c r="AG387" i="1" s="1"/>
  <c r="AC387" i="1"/>
  <c r="AI387" i="1"/>
  <c r="AN387" i="1" s="1"/>
  <c r="AM387" i="1" s="1"/>
  <c r="P388" i="1"/>
  <c r="Q388" i="1" s="1"/>
  <c r="R388" i="1" s="1"/>
  <c r="AX387" i="1"/>
  <c r="AW387" i="1" s="1"/>
  <c r="AS387" i="1"/>
  <c r="AT387" i="1" s="1"/>
  <c r="U387" i="1"/>
  <c r="V387" i="1" s="1"/>
  <c r="W387" i="1" s="1"/>
  <c r="S387" i="1"/>
  <c r="BD386" i="1"/>
  <c r="BE386" i="1" s="1"/>
  <c r="BF386" i="1" s="1"/>
  <c r="AH387" i="1" l="1"/>
  <c r="AJ387" i="1"/>
  <c r="AK387" i="1" s="1"/>
  <c r="AL387" i="1" s="1"/>
  <c r="AO387" i="1"/>
  <c r="AP387" i="1" s="1"/>
  <c r="AQ387" i="1" s="1"/>
  <c r="BC387" i="1"/>
  <c r="BB387" i="1" s="1"/>
  <c r="AR387" i="1"/>
  <c r="O389" i="1"/>
  <c r="AU387" i="1"/>
  <c r="AV387" i="1" s="1"/>
  <c r="T388" i="1"/>
  <c r="Y388" i="1" s="1"/>
  <c r="X388" i="1" s="1"/>
  <c r="AY387" i="1"/>
  <c r="AZ387" i="1" s="1"/>
  <c r="BA387" i="1" s="1"/>
  <c r="Z388" i="1" l="1"/>
  <c r="AA388" i="1" s="1"/>
  <c r="AB388" i="1" s="1"/>
  <c r="S388" i="1"/>
  <c r="AD388" i="1"/>
  <c r="AI388" i="1"/>
  <c r="AN388" i="1" s="1"/>
  <c r="AS388" i="1"/>
  <c r="AR388" i="1" s="1"/>
  <c r="L389" i="1"/>
  <c r="P389" i="1"/>
  <c r="Q389" i="1" s="1"/>
  <c r="R389" i="1" s="1"/>
  <c r="AX388" i="1"/>
  <c r="AW388" i="1" s="1"/>
  <c r="U388" i="1"/>
  <c r="V388" i="1" s="1"/>
  <c r="W388" i="1" s="1"/>
  <c r="BD387" i="1"/>
  <c r="BE387" i="1" s="1"/>
  <c r="BF387" i="1" s="1"/>
  <c r="AE388" i="1" l="1"/>
  <c r="AF388" i="1" s="1"/>
  <c r="AG388" i="1" s="1"/>
  <c r="AC388" i="1"/>
  <c r="AJ388" i="1"/>
  <c r="AK388" i="1" s="1"/>
  <c r="AL388" i="1" s="1"/>
  <c r="AH388" i="1"/>
  <c r="T389" i="1"/>
  <c r="O390" i="1"/>
  <c r="BC388" i="1"/>
  <c r="BB388" i="1" s="1"/>
  <c r="AY388" i="1"/>
  <c r="AZ388" i="1" s="1"/>
  <c r="BA388" i="1" s="1"/>
  <c r="AO388" i="1"/>
  <c r="AP388" i="1" s="1"/>
  <c r="AQ388" i="1" s="1"/>
  <c r="AM388" i="1"/>
  <c r="AT388" i="1"/>
  <c r="AU388" i="1" s="1"/>
  <c r="AV388" i="1" s="1"/>
  <c r="S389" i="1" l="1"/>
  <c r="Y389" i="1"/>
  <c r="AD389" i="1"/>
  <c r="AC389" i="1" s="1"/>
  <c r="AI389" i="1"/>
  <c r="AJ389" i="1" s="1"/>
  <c r="AK389" i="1" s="1"/>
  <c r="AL389" i="1" s="1"/>
  <c r="BD388" i="1"/>
  <c r="BE388" i="1" s="1"/>
  <c r="BF388" i="1" s="1"/>
  <c r="AN389" i="1"/>
  <c r="AM389" i="1" s="1"/>
  <c r="AS389" i="1"/>
  <c r="L390" i="1"/>
  <c r="AX389" i="1"/>
  <c r="AW389" i="1" s="1"/>
  <c r="P390" i="1"/>
  <c r="Q390" i="1" s="1"/>
  <c r="R390" i="1" s="1"/>
  <c r="U389" i="1"/>
  <c r="V389" i="1" s="1"/>
  <c r="W389" i="1" s="1"/>
  <c r="X389" i="1" l="1"/>
  <c r="Z389" i="1"/>
  <c r="AA389" i="1" s="1"/>
  <c r="AB389" i="1" s="1"/>
  <c r="AE389" i="1"/>
  <c r="AF389" i="1" s="1"/>
  <c r="AG389" i="1" s="1"/>
  <c r="AH389" i="1"/>
  <c r="AY389" i="1"/>
  <c r="AZ389" i="1" s="1"/>
  <c r="BA389" i="1" s="1"/>
  <c r="T390" i="1"/>
  <c r="S390" i="1" s="1"/>
  <c r="O391" i="1"/>
  <c r="BC389" i="1"/>
  <c r="BD389" i="1" s="1"/>
  <c r="AT389" i="1"/>
  <c r="AU389" i="1" s="1"/>
  <c r="AV389" i="1" s="1"/>
  <c r="AO389" i="1"/>
  <c r="AP389" i="1" s="1"/>
  <c r="AQ389" i="1" s="1"/>
  <c r="AR389" i="1"/>
  <c r="Y390" i="1" l="1"/>
  <c r="AD390" i="1"/>
  <c r="AI390" i="1" s="1"/>
  <c r="BB389" i="1"/>
  <c r="AX390" i="1"/>
  <c r="AN390" i="1"/>
  <c r="AM390" i="1" s="1"/>
  <c r="AS390" i="1"/>
  <c r="AR390" i="1" s="1"/>
  <c r="L391" i="1"/>
  <c r="BE389" i="1"/>
  <c r="BF389" i="1" s="1"/>
  <c r="P391" i="1"/>
  <c r="Q391" i="1" s="1"/>
  <c r="R391" i="1" s="1"/>
  <c r="U390" i="1"/>
  <c r="V390" i="1" s="1"/>
  <c r="W390" i="1" s="1"/>
  <c r="X390" i="1" l="1"/>
  <c r="Z390" i="1"/>
  <c r="AA390" i="1" s="1"/>
  <c r="AB390" i="1" s="1"/>
  <c r="Y391" i="1" s="1"/>
  <c r="X391" i="1" s="1"/>
  <c r="AC390" i="1"/>
  <c r="AE390" i="1"/>
  <c r="AF390" i="1" s="1"/>
  <c r="AG390" i="1" s="1"/>
  <c r="AH390" i="1"/>
  <c r="AJ390" i="1"/>
  <c r="AK390" i="1" s="1"/>
  <c r="AL390" i="1" s="1"/>
  <c r="BC390" i="1"/>
  <c r="BB390" i="1" s="1"/>
  <c r="O392" i="1"/>
  <c r="P392" i="1" s="1"/>
  <c r="T391" i="1"/>
  <c r="S391" i="1" s="1"/>
  <c r="AY390" i="1"/>
  <c r="AZ390" i="1" s="1"/>
  <c r="BA390" i="1" s="1"/>
  <c r="AW390" i="1"/>
  <c r="AT390" i="1"/>
  <c r="AU390" i="1" s="1"/>
  <c r="AV390" i="1" s="1"/>
  <c r="AO390" i="1"/>
  <c r="AP390" i="1" s="1"/>
  <c r="AQ390" i="1" s="1"/>
  <c r="Z391" i="1" l="1"/>
  <c r="AA391" i="1" s="1"/>
  <c r="AB391" i="1" s="1"/>
  <c r="AD391" i="1"/>
  <c r="AI391" i="1"/>
  <c r="AX391" i="1"/>
  <c r="AW391" i="1" s="1"/>
  <c r="AS391" i="1"/>
  <c r="AR391" i="1" s="1"/>
  <c r="Q392" i="1"/>
  <c r="R392" i="1" s="1"/>
  <c r="U391" i="1"/>
  <c r="V391" i="1" s="1"/>
  <c r="W391" i="1" s="1"/>
  <c r="L392" i="1"/>
  <c r="BD390" i="1"/>
  <c r="BE390" i="1" s="1"/>
  <c r="BF390" i="1" s="1"/>
  <c r="AN391" i="1" l="1"/>
  <c r="AO391" i="1" s="1"/>
  <c r="AC391" i="1"/>
  <c r="AE391" i="1"/>
  <c r="AF391" i="1" s="1"/>
  <c r="AG391" i="1" s="1"/>
  <c r="AJ391" i="1"/>
  <c r="AK391" i="1" s="1"/>
  <c r="AL391" i="1" s="1"/>
  <c r="AH391" i="1"/>
  <c r="T392" i="1"/>
  <c r="Y392" i="1" s="1"/>
  <c r="X392" i="1" s="1"/>
  <c r="BC391" i="1"/>
  <c r="BB391" i="1" s="1"/>
  <c r="AT391" i="1"/>
  <c r="AU391" i="1" s="1"/>
  <c r="AV391" i="1" s="1"/>
  <c r="O393" i="1"/>
  <c r="P393" i="1" s="1"/>
  <c r="AY391" i="1"/>
  <c r="AZ391" i="1" s="1"/>
  <c r="BA391" i="1" s="1"/>
  <c r="Z392" i="1" l="1"/>
  <c r="AA392" i="1" s="1"/>
  <c r="AB392" i="1" s="1"/>
  <c r="AP391" i="1"/>
  <c r="AQ391" i="1" s="1"/>
  <c r="AM391" i="1"/>
  <c r="AD392" i="1"/>
  <c r="AI392" i="1"/>
  <c r="L393" i="1"/>
  <c r="AX392" i="1"/>
  <c r="AW392" i="1" s="1"/>
  <c r="AS392" i="1"/>
  <c r="AR392" i="1" s="1"/>
  <c r="U392" i="1"/>
  <c r="V392" i="1" s="1"/>
  <c r="W392" i="1" s="1"/>
  <c r="S392" i="1"/>
  <c r="Q393" i="1"/>
  <c r="R393" i="1" s="1"/>
  <c r="BD391" i="1"/>
  <c r="BE391" i="1" s="1"/>
  <c r="BF391" i="1" s="1"/>
  <c r="AN392" i="1" l="1"/>
  <c r="AM392" i="1" s="1"/>
  <c r="AC392" i="1"/>
  <c r="AE392" i="1"/>
  <c r="AF392" i="1" s="1"/>
  <c r="AG392" i="1" s="1"/>
  <c r="AH392" i="1"/>
  <c r="AJ392" i="1"/>
  <c r="AK392" i="1" s="1"/>
  <c r="AL392" i="1" s="1"/>
  <c r="BC392" i="1"/>
  <c r="BD392" i="1" s="1"/>
  <c r="T393" i="1"/>
  <c r="O394" i="1"/>
  <c r="P394" i="1" s="1"/>
  <c r="AT392" i="1"/>
  <c r="AU392" i="1" s="1"/>
  <c r="AV392" i="1" s="1"/>
  <c r="AY392" i="1"/>
  <c r="AZ392" i="1" s="1"/>
  <c r="BA392" i="1" s="1"/>
  <c r="AO392" i="1" l="1"/>
  <c r="AP392" i="1" s="1"/>
  <c r="AQ392" i="1" s="1"/>
  <c r="S393" i="1"/>
  <c r="Y393" i="1"/>
  <c r="AD393" i="1"/>
  <c r="AI393" i="1"/>
  <c r="AH393" i="1" s="1"/>
  <c r="L394" i="1"/>
  <c r="AS393" i="1"/>
  <c r="AR393" i="1" s="1"/>
  <c r="AX393" i="1"/>
  <c r="AY393" i="1" s="1"/>
  <c r="BB392" i="1"/>
  <c r="Q394" i="1"/>
  <c r="R394" i="1" s="1"/>
  <c r="U393" i="1"/>
  <c r="V393" i="1" s="1"/>
  <c r="W393" i="1" s="1"/>
  <c r="BE392" i="1"/>
  <c r="BF392" i="1" s="1"/>
  <c r="X393" i="1" l="1"/>
  <c r="Z393" i="1"/>
  <c r="AA393" i="1" s="1"/>
  <c r="AB393" i="1" s="1"/>
  <c r="AE393" i="1"/>
  <c r="AF393" i="1" s="1"/>
  <c r="AG393" i="1" s="1"/>
  <c r="AC393" i="1"/>
  <c r="AN393" i="1"/>
  <c r="AM393" i="1" s="1"/>
  <c r="AJ393" i="1"/>
  <c r="AK393" i="1" s="1"/>
  <c r="AL393" i="1" s="1"/>
  <c r="T394" i="1"/>
  <c r="S394" i="1" s="1"/>
  <c r="AW393" i="1"/>
  <c r="O395" i="1"/>
  <c r="BC393" i="1"/>
  <c r="BB393" i="1" s="1"/>
  <c r="AZ393" i="1"/>
  <c r="BA393" i="1" s="1"/>
  <c r="AT393" i="1"/>
  <c r="AU393" i="1" s="1"/>
  <c r="AV393" i="1" s="1"/>
  <c r="Y394" i="1" l="1"/>
  <c r="AD394" i="1"/>
  <c r="AE394" i="1" s="1"/>
  <c r="AF394" i="1" s="1"/>
  <c r="AG394" i="1" s="1"/>
  <c r="AO393" i="1"/>
  <c r="AP393" i="1" s="1"/>
  <c r="AQ393" i="1" s="1"/>
  <c r="AI394" i="1"/>
  <c r="AX394" i="1"/>
  <c r="AY394" i="1" s="1"/>
  <c r="AS394" i="1"/>
  <c r="AR394" i="1" s="1"/>
  <c r="L395" i="1"/>
  <c r="BD393" i="1"/>
  <c r="BE393" i="1" s="1"/>
  <c r="BF393" i="1" s="1"/>
  <c r="P395" i="1"/>
  <c r="Q395" i="1" s="1"/>
  <c r="R395" i="1" s="1"/>
  <c r="U394" i="1"/>
  <c r="V394" i="1" s="1"/>
  <c r="W394" i="1" s="1"/>
  <c r="X394" i="1" l="1"/>
  <c r="Z394" i="1"/>
  <c r="AA394" i="1" s="1"/>
  <c r="AB394" i="1" s="1"/>
  <c r="Y395" i="1" s="1"/>
  <c r="X395" i="1" s="1"/>
  <c r="AN394" i="1"/>
  <c r="AM394" i="1" s="1"/>
  <c r="AC394" i="1"/>
  <c r="AJ394" i="1"/>
  <c r="AK394" i="1" s="1"/>
  <c r="AL394" i="1" s="1"/>
  <c r="AH394" i="1"/>
  <c r="BC394" i="1"/>
  <c r="BB394" i="1" s="1"/>
  <c r="T395" i="1"/>
  <c r="U395" i="1" s="1"/>
  <c r="O396" i="1"/>
  <c r="L396" i="1" s="1"/>
  <c r="AZ394" i="1"/>
  <c r="BA394" i="1" s="1"/>
  <c r="AW394" i="1"/>
  <c r="AT394" i="1"/>
  <c r="AU394" i="1" s="1"/>
  <c r="AV394" i="1" s="1"/>
  <c r="Z395" i="1" l="1"/>
  <c r="AA395" i="1" s="1"/>
  <c r="AB395" i="1" s="1"/>
  <c r="AO394" i="1"/>
  <c r="AP394" i="1" s="1"/>
  <c r="AQ394" i="1" s="1"/>
  <c r="AN395" i="1" s="1"/>
  <c r="AD395" i="1"/>
  <c r="AI395" i="1"/>
  <c r="AH395" i="1" s="1"/>
  <c r="S395" i="1"/>
  <c r="P396" i="1"/>
  <c r="Q396" i="1" s="1"/>
  <c r="R396" i="1" s="1"/>
  <c r="AS395" i="1"/>
  <c r="AR395" i="1" s="1"/>
  <c r="AX395" i="1"/>
  <c r="V395" i="1"/>
  <c r="W395" i="1" s="1"/>
  <c r="BD394" i="1"/>
  <c r="BE394" i="1" s="1"/>
  <c r="BF394" i="1" s="1"/>
  <c r="AC395" i="1" l="1"/>
  <c r="AE395" i="1"/>
  <c r="AF395" i="1" s="1"/>
  <c r="AG395" i="1" s="1"/>
  <c r="AJ395" i="1"/>
  <c r="AK395" i="1" s="1"/>
  <c r="AL395" i="1" s="1"/>
  <c r="O397" i="1"/>
  <c r="P397" i="1" s="1"/>
  <c r="BC395" i="1"/>
  <c r="AY395" i="1"/>
  <c r="AZ395" i="1" s="1"/>
  <c r="BA395" i="1" s="1"/>
  <c r="AW395" i="1"/>
  <c r="AO395" i="1"/>
  <c r="AP395" i="1" s="1"/>
  <c r="AQ395" i="1" s="1"/>
  <c r="T396" i="1"/>
  <c r="AT395" i="1"/>
  <c r="AU395" i="1" s="1"/>
  <c r="AV395" i="1" s="1"/>
  <c r="AM395" i="1"/>
  <c r="U396" i="1" l="1"/>
  <c r="V396" i="1" s="1"/>
  <c r="W396" i="1" s="1"/>
  <c r="Y396" i="1"/>
  <c r="AD396" i="1"/>
  <c r="AI396" i="1"/>
  <c r="S396" i="1"/>
  <c r="AX396" i="1"/>
  <c r="AW396" i="1" s="1"/>
  <c r="AS396" i="1"/>
  <c r="AT396" i="1" s="1"/>
  <c r="L397" i="1"/>
  <c r="BD395" i="1"/>
  <c r="BE395" i="1" s="1"/>
  <c r="BF395" i="1" s="1"/>
  <c r="Q397" i="1"/>
  <c r="R397" i="1" s="1"/>
  <c r="BB395" i="1"/>
  <c r="X396" i="1" l="1"/>
  <c r="Z396" i="1"/>
  <c r="AA396" i="1" s="1"/>
  <c r="AB396" i="1" s="1"/>
  <c r="AN396" i="1"/>
  <c r="AO396" i="1" s="1"/>
  <c r="AC396" i="1"/>
  <c r="AE396" i="1"/>
  <c r="AF396" i="1" s="1"/>
  <c r="AG396" i="1" s="1"/>
  <c r="AH396" i="1"/>
  <c r="AJ396" i="1"/>
  <c r="AK396" i="1" s="1"/>
  <c r="AL396" i="1" s="1"/>
  <c r="AR396" i="1"/>
  <c r="AY396" i="1"/>
  <c r="AZ396" i="1" s="1"/>
  <c r="BA396" i="1" s="1"/>
  <c r="T397" i="1"/>
  <c r="S397" i="1" s="1"/>
  <c r="O398" i="1"/>
  <c r="P398" i="1" s="1"/>
  <c r="AU396" i="1"/>
  <c r="AV396" i="1" s="1"/>
  <c r="BC396" i="1"/>
  <c r="BB396" i="1" s="1"/>
  <c r="Y397" i="1" l="1"/>
  <c r="AM396" i="1"/>
  <c r="AP396" i="1"/>
  <c r="AQ396" i="1" s="1"/>
  <c r="AD397" i="1"/>
  <c r="AI397" i="1"/>
  <c r="L398" i="1"/>
  <c r="AS397" i="1"/>
  <c r="AR397" i="1" s="1"/>
  <c r="AX397" i="1"/>
  <c r="AW397" i="1" s="1"/>
  <c r="BD396" i="1"/>
  <c r="BE396" i="1" s="1"/>
  <c r="BF396" i="1" s="1"/>
  <c r="Q398" i="1"/>
  <c r="R398" i="1" s="1"/>
  <c r="U397" i="1"/>
  <c r="V397" i="1" s="1"/>
  <c r="W397" i="1" s="1"/>
  <c r="Z397" i="1" l="1"/>
  <c r="AA397" i="1" s="1"/>
  <c r="AB397" i="1" s="1"/>
  <c r="X397" i="1"/>
  <c r="AN397" i="1"/>
  <c r="AM397" i="1" s="1"/>
  <c r="AC397" i="1"/>
  <c r="AE397" i="1"/>
  <c r="AF397" i="1" s="1"/>
  <c r="AG397" i="1" s="1"/>
  <c r="AJ397" i="1"/>
  <c r="AK397" i="1" s="1"/>
  <c r="AL397" i="1" s="1"/>
  <c r="AH397" i="1"/>
  <c r="AY397" i="1"/>
  <c r="AZ397" i="1" s="1"/>
  <c r="BA397" i="1" s="1"/>
  <c r="T398" i="1"/>
  <c r="S398" i="1" s="1"/>
  <c r="BC397" i="1"/>
  <c r="O399" i="1"/>
  <c r="P399" i="1" s="1"/>
  <c r="AT397" i="1"/>
  <c r="AU397" i="1" s="1"/>
  <c r="AV397" i="1" s="1"/>
  <c r="Y398" i="1" l="1"/>
  <c r="AO397" i="1"/>
  <c r="AP397" i="1" s="1"/>
  <c r="AQ397" i="1" s="1"/>
  <c r="AD398" i="1"/>
  <c r="AI398" i="1" s="1"/>
  <c r="AH398" i="1" s="1"/>
  <c r="AS398" i="1"/>
  <c r="AR398" i="1" s="1"/>
  <c r="AX398" i="1"/>
  <c r="AY398" i="1" s="1"/>
  <c r="Q399" i="1"/>
  <c r="R399" i="1" s="1"/>
  <c r="BD397" i="1"/>
  <c r="BE397" i="1" s="1"/>
  <c r="BF397" i="1" s="1"/>
  <c r="L399" i="1"/>
  <c r="BB397" i="1"/>
  <c r="U398" i="1"/>
  <c r="V398" i="1" s="1"/>
  <c r="W398" i="1" s="1"/>
  <c r="X398" i="1" l="1"/>
  <c r="Z398" i="1"/>
  <c r="AA398" i="1" s="1"/>
  <c r="AB398" i="1" s="1"/>
  <c r="AC398" i="1"/>
  <c r="AE398" i="1"/>
  <c r="AF398" i="1" s="1"/>
  <c r="AG398" i="1" s="1"/>
  <c r="AN398" i="1"/>
  <c r="AO398" i="1" s="1"/>
  <c r="AP398" i="1" s="1"/>
  <c r="AQ398" i="1" s="1"/>
  <c r="AJ398" i="1"/>
  <c r="AK398" i="1" s="1"/>
  <c r="AL398" i="1" s="1"/>
  <c r="AT398" i="1"/>
  <c r="AU398" i="1" s="1"/>
  <c r="AV398" i="1" s="1"/>
  <c r="T399" i="1"/>
  <c r="S399" i="1" s="1"/>
  <c r="BC398" i="1"/>
  <c r="BB398" i="1" s="1"/>
  <c r="AW398" i="1"/>
  <c r="O400" i="1"/>
  <c r="P400" i="1" s="1"/>
  <c r="AZ398" i="1"/>
  <c r="BA398" i="1" s="1"/>
  <c r="Y399" i="1" l="1"/>
  <c r="AM398" i="1"/>
  <c r="AD399" i="1"/>
  <c r="AI399" i="1"/>
  <c r="AH399" i="1" s="1"/>
  <c r="BD398" i="1"/>
  <c r="BE398" i="1" s="1"/>
  <c r="BF398" i="1" s="1"/>
  <c r="U399" i="1"/>
  <c r="V399" i="1" s="1"/>
  <c r="W399" i="1" s="1"/>
  <c r="L400" i="1"/>
  <c r="AX399" i="1"/>
  <c r="AW399" i="1" s="1"/>
  <c r="AS399" i="1"/>
  <c r="AT399" i="1" s="1"/>
  <c r="Q400" i="1"/>
  <c r="R400" i="1" s="1"/>
  <c r="Z399" i="1" l="1"/>
  <c r="AA399" i="1" s="1"/>
  <c r="AB399" i="1" s="1"/>
  <c r="X399" i="1"/>
  <c r="AN399" i="1"/>
  <c r="AO399" i="1" s="1"/>
  <c r="AC399" i="1"/>
  <c r="AE399" i="1"/>
  <c r="AF399" i="1" s="1"/>
  <c r="AG399" i="1" s="1"/>
  <c r="AJ399" i="1"/>
  <c r="AK399" i="1" s="1"/>
  <c r="AL399" i="1" s="1"/>
  <c r="T400" i="1"/>
  <c r="AR399" i="1"/>
  <c r="O401" i="1"/>
  <c r="AU399" i="1"/>
  <c r="AV399" i="1" s="1"/>
  <c r="BC399" i="1"/>
  <c r="BB399" i="1" s="1"/>
  <c r="AY399" i="1"/>
  <c r="AZ399" i="1" s="1"/>
  <c r="BA399" i="1" s="1"/>
  <c r="Y400" i="1" l="1"/>
  <c r="AM399" i="1"/>
  <c r="AP399" i="1"/>
  <c r="AQ399" i="1" s="1"/>
  <c r="AD400" i="1"/>
  <c r="S400" i="1"/>
  <c r="AI400" i="1"/>
  <c r="BD399" i="1"/>
  <c r="BE399" i="1" s="1"/>
  <c r="BF399" i="1" s="1"/>
  <c r="AS400" i="1"/>
  <c r="AX400" i="1"/>
  <c r="L401" i="1"/>
  <c r="P401" i="1"/>
  <c r="Q401" i="1" s="1"/>
  <c r="R401" i="1" s="1"/>
  <c r="U400" i="1"/>
  <c r="V400" i="1" s="1"/>
  <c r="W400" i="1" s="1"/>
  <c r="X400" i="1" l="1"/>
  <c r="Z400" i="1"/>
  <c r="AA400" i="1" s="1"/>
  <c r="AB400" i="1" s="1"/>
  <c r="Y401" i="1" s="1"/>
  <c r="Z401" i="1" s="1"/>
  <c r="AA401" i="1" s="1"/>
  <c r="AB401" i="1" s="1"/>
  <c r="AC400" i="1"/>
  <c r="AE400" i="1"/>
  <c r="AF400" i="1" s="1"/>
  <c r="AG400" i="1" s="1"/>
  <c r="AH400" i="1"/>
  <c r="AJ400" i="1"/>
  <c r="AK400" i="1" s="1"/>
  <c r="AL400" i="1" s="1"/>
  <c r="AN400" i="1"/>
  <c r="AM400" i="1" s="1"/>
  <c r="O402" i="1"/>
  <c r="BC400" i="1"/>
  <c r="BB400" i="1" s="1"/>
  <c r="T401" i="1"/>
  <c r="S401" i="1" s="1"/>
  <c r="AY400" i="1"/>
  <c r="AZ400" i="1" s="1"/>
  <c r="BA400" i="1" s="1"/>
  <c r="AT400" i="1"/>
  <c r="AU400" i="1" s="1"/>
  <c r="AV400" i="1" s="1"/>
  <c r="AW400" i="1"/>
  <c r="AR400" i="1"/>
  <c r="X401" i="1" l="1"/>
  <c r="AD401" i="1"/>
  <c r="AO400" i="1"/>
  <c r="AP400" i="1" s="1"/>
  <c r="AQ400" i="1" s="1"/>
  <c r="AI401" i="1"/>
  <c r="U401" i="1"/>
  <c r="V401" i="1" s="1"/>
  <c r="W401" i="1" s="1"/>
  <c r="BD400" i="1"/>
  <c r="BE400" i="1" s="1"/>
  <c r="BF400" i="1" s="1"/>
  <c r="AS401" i="1"/>
  <c r="AR401" i="1" s="1"/>
  <c r="AX401" i="1"/>
  <c r="AW401" i="1" s="1"/>
  <c r="L402" i="1"/>
  <c r="P402" i="1"/>
  <c r="Q402" i="1" s="1"/>
  <c r="R402" i="1" s="1"/>
  <c r="AN401" i="1" l="1"/>
  <c r="AM401" i="1" s="1"/>
  <c r="AC401" i="1"/>
  <c r="AE401" i="1"/>
  <c r="AF401" i="1" s="1"/>
  <c r="AG401" i="1" s="1"/>
  <c r="AH401" i="1"/>
  <c r="AJ401" i="1"/>
  <c r="AK401" i="1" s="1"/>
  <c r="AL401" i="1" s="1"/>
  <c r="O403" i="1"/>
  <c r="BC401" i="1"/>
  <c r="BB401" i="1" s="1"/>
  <c r="T402" i="1"/>
  <c r="AY401" i="1"/>
  <c r="AZ401" i="1" s="1"/>
  <c r="BA401" i="1" s="1"/>
  <c r="AT401" i="1"/>
  <c r="AU401" i="1" s="1"/>
  <c r="AV401" i="1" s="1"/>
  <c r="S402" i="1" l="1"/>
  <c r="Y402" i="1"/>
  <c r="AO401" i="1"/>
  <c r="AP401" i="1" s="1"/>
  <c r="AQ401" i="1" s="1"/>
  <c r="AD402" i="1"/>
  <c r="AI402" i="1"/>
  <c r="BD401" i="1"/>
  <c r="BE401" i="1" s="1"/>
  <c r="BF401" i="1" s="1"/>
  <c r="AX402" i="1"/>
  <c r="AY402" i="1" s="1"/>
  <c r="AS402" i="1"/>
  <c r="AR402" i="1" s="1"/>
  <c r="U402" i="1"/>
  <c r="V402" i="1" s="1"/>
  <c r="W402" i="1" s="1"/>
  <c r="L403" i="1"/>
  <c r="P403" i="1"/>
  <c r="Q403" i="1" s="1"/>
  <c r="R403" i="1" s="1"/>
  <c r="AN402" i="1" l="1"/>
  <c r="AM402" i="1" s="1"/>
  <c r="X402" i="1"/>
  <c r="Z402" i="1"/>
  <c r="AA402" i="1" s="1"/>
  <c r="AB402" i="1" s="1"/>
  <c r="AC402" i="1"/>
  <c r="AE402" i="1"/>
  <c r="AF402" i="1" s="1"/>
  <c r="AG402" i="1" s="1"/>
  <c r="AH402" i="1"/>
  <c r="AJ402" i="1"/>
  <c r="AK402" i="1" s="1"/>
  <c r="AL402" i="1" s="1"/>
  <c r="AT402" i="1"/>
  <c r="AU402" i="1" s="1"/>
  <c r="AV402" i="1" s="1"/>
  <c r="AO402" i="1"/>
  <c r="AP402" i="1" s="1"/>
  <c r="AQ402" i="1" s="1"/>
  <c r="BC402" i="1"/>
  <c r="BB402" i="1" s="1"/>
  <c r="O404" i="1"/>
  <c r="L404" i="1" s="1"/>
  <c r="AZ402" i="1"/>
  <c r="BA402" i="1" s="1"/>
  <c r="AW402" i="1"/>
  <c r="T403" i="1"/>
  <c r="S403" i="1" s="1"/>
  <c r="Y403" i="1" l="1"/>
  <c r="X403" i="1" s="1"/>
  <c r="AD403" i="1"/>
  <c r="AC403" i="1" s="1"/>
  <c r="AI403" i="1"/>
  <c r="P404" i="1"/>
  <c r="Q404" i="1" s="1"/>
  <c r="R404" i="1" s="1"/>
  <c r="AS403" i="1"/>
  <c r="AX403" i="1"/>
  <c r="AW403" i="1" s="1"/>
  <c r="U403" i="1"/>
  <c r="V403" i="1" s="1"/>
  <c r="W403" i="1" s="1"/>
  <c r="BD402" i="1"/>
  <c r="BE402" i="1" s="1"/>
  <c r="BF402" i="1" s="1"/>
  <c r="AN403" i="1" l="1"/>
  <c r="AO403" i="1" s="1"/>
  <c r="Z403" i="1"/>
  <c r="AA403" i="1" s="1"/>
  <c r="AB403" i="1" s="1"/>
  <c r="AE403" i="1"/>
  <c r="AF403" i="1" s="1"/>
  <c r="AG403" i="1" s="1"/>
  <c r="AH403" i="1"/>
  <c r="AJ403" i="1"/>
  <c r="AK403" i="1" s="1"/>
  <c r="AL403" i="1" s="1"/>
  <c r="T404" i="1"/>
  <c r="U404" i="1" s="1"/>
  <c r="BC403" i="1"/>
  <c r="BB403" i="1" s="1"/>
  <c r="AP403" i="1"/>
  <c r="AQ403" i="1" s="1"/>
  <c r="AT403" i="1"/>
  <c r="AU403" i="1" s="1"/>
  <c r="AV403" i="1" s="1"/>
  <c r="O405" i="1"/>
  <c r="AR403" i="1"/>
  <c r="AY403" i="1"/>
  <c r="AZ403" i="1" s="1"/>
  <c r="BA403" i="1" s="1"/>
  <c r="AM403" i="1" l="1"/>
  <c r="Y404" i="1"/>
  <c r="AD404" i="1"/>
  <c r="AI404" i="1" s="1"/>
  <c r="AH404" i="1" s="1"/>
  <c r="AS404" i="1"/>
  <c r="AR404" i="1" s="1"/>
  <c r="AX404" i="1"/>
  <c r="AW404" i="1" s="1"/>
  <c r="V404" i="1"/>
  <c r="W404" i="1" s="1"/>
  <c r="L405" i="1"/>
  <c r="AN404" i="1"/>
  <c r="AO404" i="1" s="1"/>
  <c r="S404" i="1"/>
  <c r="P405" i="1"/>
  <c r="Q405" i="1" s="1"/>
  <c r="R405" i="1" s="1"/>
  <c r="BD403" i="1"/>
  <c r="BE403" i="1" s="1"/>
  <c r="BF403" i="1" s="1"/>
  <c r="X404" i="1" l="1"/>
  <c r="Z404" i="1"/>
  <c r="AA404" i="1" s="1"/>
  <c r="AB404" i="1" s="1"/>
  <c r="Y405" i="1" s="1"/>
  <c r="X405" i="1" s="1"/>
  <c r="AC404" i="1"/>
  <c r="AE404" i="1"/>
  <c r="AF404" i="1" s="1"/>
  <c r="AG404" i="1" s="1"/>
  <c r="AJ404" i="1"/>
  <c r="AK404" i="1" s="1"/>
  <c r="AL404" i="1" s="1"/>
  <c r="O406" i="1"/>
  <c r="L406" i="1" s="1"/>
  <c r="AP404" i="1"/>
  <c r="AQ404" i="1" s="1"/>
  <c r="BC404" i="1"/>
  <c r="BD404" i="1" s="1"/>
  <c r="T405" i="1"/>
  <c r="AM404" i="1"/>
  <c r="AY404" i="1"/>
  <c r="AZ404" i="1" s="1"/>
  <c r="BA404" i="1" s="1"/>
  <c r="AT404" i="1"/>
  <c r="AU404" i="1" s="1"/>
  <c r="AV404" i="1" s="1"/>
  <c r="Z405" i="1" l="1"/>
  <c r="AA405" i="1" s="1"/>
  <c r="AB405" i="1" s="1"/>
  <c r="AD405" i="1"/>
  <c r="AI405" i="1" s="1"/>
  <c r="AH405" i="1" s="1"/>
  <c r="AX405" i="1"/>
  <c r="AW405" i="1" s="1"/>
  <c r="U405" i="1"/>
  <c r="V405" i="1" s="1"/>
  <c r="W405" i="1" s="1"/>
  <c r="BE404" i="1"/>
  <c r="BF404" i="1" s="1"/>
  <c r="AS405" i="1"/>
  <c r="AR405" i="1" s="1"/>
  <c r="AN405" i="1"/>
  <c r="AM405" i="1" s="1"/>
  <c r="P406" i="1"/>
  <c r="Q406" i="1" s="1"/>
  <c r="R406" i="1" s="1"/>
  <c r="S405" i="1"/>
  <c r="BB404" i="1"/>
  <c r="AJ405" i="1" l="1"/>
  <c r="AK405" i="1" s="1"/>
  <c r="AL405" i="1" s="1"/>
  <c r="AC405" i="1"/>
  <c r="AE405" i="1"/>
  <c r="AF405" i="1" s="1"/>
  <c r="AG405" i="1" s="1"/>
  <c r="AT405" i="1"/>
  <c r="AU405" i="1" s="1"/>
  <c r="AV405" i="1" s="1"/>
  <c r="AY405" i="1"/>
  <c r="AZ405" i="1" s="1"/>
  <c r="BA405" i="1" s="1"/>
  <c r="T406" i="1"/>
  <c r="Y406" i="1" s="1"/>
  <c r="Z406" i="1" s="1"/>
  <c r="BC405" i="1"/>
  <c r="BB405" i="1" s="1"/>
  <c r="O407" i="1"/>
  <c r="AO405" i="1"/>
  <c r="AP405" i="1" s="1"/>
  <c r="AQ405" i="1" s="1"/>
  <c r="X406" i="1" l="1"/>
  <c r="AA406" i="1"/>
  <c r="AB406" i="1" s="1"/>
  <c r="AD406" i="1"/>
  <c r="AI406" i="1" s="1"/>
  <c r="AH406" i="1" s="1"/>
  <c r="BD405" i="1"/>
  <c r="BE405" i="1" s="1"/>
  <c r="BF405" i="1" s="1"/>
  <c r="AX406" i="1"/>
  <c r="AY406" i="1" s="1"/>
  <c r="L407" i="1"/>
  <c r="AS406" i="1"/>
  <c r="AR406" i="1" s="1"/>
  <c r="P407" i="1"/>
  <c r="Q407" i="1" s="1"/>
  <c r="R407" i="1" s="1"/>
  <c r="U406" i="1"/>
  <c r="V406" i="1" s="1"/>
  <c r="W406" i="1" s="1"/>
  <c r="S406" i="1"/>
  <c r="AN406" i="1" l="1"/>
  <c r="AM406" i="1" s="1"/>
  <c r="AJ406" i="1"/>
  <c r="AK406" i="1" s="1"/>
  <c r="AL406" i="1" s="1"/>
  <c r="AC406" i="1"/>
  <c r="AE406" i="1"/>
  <c r="AF406" i="1" s="1"/>
  <c r="AG406" i="1" s="1"/>
  <c r="AT406" i="1"/>
  <c r="AU406" i="1" s="1"/>
  <c r="AV406" i="1" s="1"/>
  <c r="BC406" i="1"/>
  <c r="BB406" i="1" s="1"/>
  <c r="O408" i="1"/>
  <c r="P408" i="1" s="1"/>
  <c r="T407" i="1"/>
  <c r="Y407" i="1" s="1"/>
  <c r="X407" i="1" s="1"/>
  <c r="AZ406" i="1"/>
  <c r="BA406" i="1" s="1"/>
  <c r="AW406" i="1"/>
  <c r="AO406" i="1" l="1"/>
  <c r="AP406" i="1" s="1"/>
  <c r="AQ406" i="1" s="1"/>
  <c r="Z407" i="1"/>
  <c r="AA407" i="1" s="1"/>
  <c r="AB407" i="1" s="1"/>
  <c r="AD407" i="1"/>
  <c r="AC407" i="1" s="1"/>
  <c r="S407" i="1"/>
  <c r="AI407" i="1"/>
  <c r="U407" i="1"/>
  <c r="V407" i="1" s="1"/>
  <c r="W407" i="1" s="1"/>
  <c r="L408" i="1"/>
  <c r="AX407" i="1"/>
  <c r="AW407" i="1" s="1"/>
  <c r="AS407" i="1"/>
  <c r="AR407" i="1" s="1"/>
  <c r="Q408" i="1"/>
  <c r="R408" i="1" s="1"/>
  <c r="BD406" i="1"/>
  <c r="BE406" i="1" s="1"/>
  <c r="BF406" i="1" s="1"/>
  <c r="AN407" i="1" l="1"/>
  <c r="AM407" i="1" s="1"/>
  <c r="AE407" i="1"/>
  <c r="AF407" i="1" s="1"/>
  <c r="AG407" i="1" s="1"/>
  <c r="AJ407" i="1"/>
  <c r="AK407" i="1" s="1"/>
  <c r="AL407" i="1" s="1"/>
  <c r="AH407" i="1"/>
  <c r="AT407" i="1"/>
  <c r="AU407" i="1" s="1"/>
  <c r="AV407" i="1" s="1"/>
  <c r="BC407" i="1"/>
  <c r="T408" i="1"/>
  <c r="O409" i="1"/>
  <c r="AY407" i="1"/>
  <c r="AZ407" i="1" s="1"/>
  <c r="BA407" i="1" s="1"/>
  <c r="AO407" i="1" l="1"/>
  <c r="AP407" i="1" s="1"/>
  <c r="AQ407" i="1" s="1"/>
  <c r="U408" i="1"/>
  <c r="V408" i="1" s="1"/>
  <c r="W408" i="1" s="1"/>
  <c r="Y408" i="1"/>
  <c r="AD408" i="1"/>
  <c r="AI408" i="1"/>
  <c r="S408" i="1"/>
  <c r="AX408" i="1"/>
  <c r="AW408" i="1" s="1"/>
  <c r="L409" i="1"/>
  <c r="P409" i="1"/>
  <c r="Q409" i="1" s="1"/>
  <c r="R409" i="1" s="1"/>
  <c r="BD407" i="1"/>
  <c r="BE407" i="1" s="1"/>
  <c r="BF407" i="1" s="1"/>
  <c r="AS408" i="1"/>
  <c r="AT408" i="1" s="1"/>
  <c r="BB407" i="1"/>
  <c r="AN408" i="1" l="1"/>
  <c r="AM408" i="1" s="1"/>
  <c r="X408" i="1"/>
  <c r="Z408" i="1"/>
  <c r="AA408" i="1" s="1"/>
  <c r="AB408" i="1" s="1"/>
  <c r="AC408" i="1"/>
  <c r="AE408" i="1"/>
  <c r="AF408" i="1" s="1"/>
  <c r="AG408" i="1" s="1"/>
  <c r="AJ408" i="1"/>
  <c r="AK408" i="1" s="1"/>
  <c r="AL408" i="1" s="1"/>
  <c r="AH408" i="1"/>
  <c r="AR408" i="1"/>
  <c r="AO408" i="1"/>
  <c r="AP408" i="1" s="1"/>
  <c r="AQ408" i="1" s="1"/>
  <c r="O410" i="1"/>
  <c r="P410" i="1" s="1"/>
  <c r="BC408" i="1"/>
  <c r="BB408" i="1" s="1"/>
  <c r="AU408" i="1"/>
  <c r="AV408" i="1" s="1"/>
  <c r="T409" i="1"/>
  <c r="S409" i="1" s="1"/>
  <c r="AY408" i="1"/>
  <c r="AZ408" i="1" s="1"/>
  <c r="BA408" i="1" s="1"/>
  <c r="Y409" i="1" l="1"/>
  <c r="AD409" i="1"/>
  <c r="AI409" i="1" s="1"/>
  <c r="AH409" i="1" s="1"/>
  <c r="AX409" i="1"/>
  <c r="AW409" i="1" s="1"/>
  <c r="L410" i="1"/>
  <c r="AS409" i="1"/>
  <c r="Q410" i="1"/>
  <c r="R410" i="1" s="1"/>
  <c r="U409" i="1"/>
  <c r="V409" i="1" s="1"/>
  <c r="W409" i="1" s="1"/>
  <c r="BD408" i="1"/>
  <c r="BE408" i="1" s="1"/>
  <c r="BF408" i="1" s="1"/>
  <c r="AN409" i="1" l="1"/>
  <c r="AM409" i="1" s="1"/>
  <c r="X409" i="1"/>
  <c r="Z409" i="1"/>
  <c r="AA409" i="1" s="1"/>
  <c r="AB409" i="1" s="1"/>
  <c r="AC409" i="1"/>
  <c r="AE409" i="1"/>
  <c r="AF409" i="1" s="1"/>
  <c r="AG409" i="1" s="1"/>
  <c r="AJ409" i="1"/>
  <c r="AK409" i="1" s="1"/>
  <c r="AL409" i="1" s="1"/>
  <c r="AY409" i="1"/>
  <c r="AZ409" i="1" s="1"/>
  <c r="BA409" i="1" s="1"/>
  <c r="T410" i="1"/>
  <c r="S410" i="1" s="1"/>
  <c r="BC409" i="1"/>
  <c r="AT409" i="1"/>
  <c r="AU409" i="1" s="1"/>
  <c r="AV409" i="1" s="1"/>
  <c r="AR409" i="1"/>
  <c r="O411" i="1"/>
  <c r="L411" i="1" s="1"/>
  <c r="AO409" i="1"/>
  <c r="AP409" i="1" s="1"/>
  <c r="AQ409" i="1" s="1"/>
  <c r="Y410" i="1" l="1"/>
  <c r="AD410" i="1"/>
  <c r="AC410" i="1" s="1"/>
  <c r="AI410" i="1"/>
  <c r="P411" i="1"/>
  <c r="Q411" i="1" s="1"/>
  <c r="R411" i="1" s="1"/>
  <c r="AX410" i="1"/>
  <c r="AS410" i="1"/>
  <c r="AT410" i="1" s="1"/>
  <c r="AN410" i="1"/>
  <c r="AO410" i="1" s="1"/>
  <c r="BD409" i="1"/>
  <c r="BE409" i="1" s="1"/>
  <c r="BF409" i="1" s="1"/>
  <c r="BB409" i="1"/>
  <c r="U410" i="1"/>
  <c r="V410" i="1" s="1"/>
  <c r="W410" i="1" s="1"/>
  <c r="X410" i="1" l="1"/>
  <c r="Z410" i="1"/>
  <c r="AA410" i="1" s="1"/>
  <c r="AB410" i="1" s="1"/>
  <c r="AE410" i="1"/>
  <c r="AF410" i="1" s="1"/>
  <c r="AG410" i="1" s="1"/>
  <c r="AH410" i="1"/>
  <c r="AJ410" i="1"/>
  <c r="AK410" i="1" s="1"/>
  <c r="AL410" i="1" s="1"/>
  <c r="BC410" i="1"/>
  <c r="T411" i="1"/>
  <c r="S411" i="1" s="1"/>
  <c r="O412" i="1"/>
  <c r="L412" i="1" s="1"/>
  <c r="AP410" i="1"/>
  <c r="AQ410" i="1" s="1"/>
  <c r="AR410" i="1"/>
  <c r="AY410" i="1"/>
  <c r="AZ410" i="1" s="1"/>
  <c r="BA410" i="1" s="1"/>
  <c r="AW410" i="1"/>
  <c r="AM410" i="1"/>
  <c r="AU410" i="1"/>
  <c r="AV410" i="1" s="1"/>
  <c r="Y411" i="1" l="1"/>
  <c r="AD411" i="1"/>
  <c r="AI411" i="1" s="1"/>
  <c r="AX411" i="1"/>
  <c r="AW411" i="1" s="1"/>
  <c r="AS411" i="1"/>
  <c r="BB410" i="1"/>
  <c r="P412" i="1"/>
  <c r="Q412" i="1" s="1"/>
  <c r="R412" i="1" s="1"/>
  <c r="U411" i="1"/>
  <c r="V411" i="1" s="1"/>
  <c r="W411" i="1" s="1"/>
  <c r="BD410" i="1"/>
  <c r="BE410" i="1" s="1"/>
  <c r="BF410" i="1" s="1"/>
  <c r="AN411" i="1" l="1"/>
  <c r="AO411" i="1" s="1"/>
  <c r="X411" i="1"/>
  <c r="Z411" i="1"/>
  <c r="AA411" i="1" s="1"/>
  <c r="AB411" i="1" s="1"/>
  <c r="Y412" i="1" s="1"/>
  <c r="Z412" i="1" s="1"/>
  <c r="AE411" i="1"/>
  <c r="AF411" i="1" s="1"/>
  <c r="AG411" i="1" s="1"/>
  <c r="AC411" i="1"/>
  <c r="AH411" i="1"/>
  <c r="AJ411" i="1"/>
  <c r="AK411" i="1" s="1"/>
  <c r="AL411" i="1" s="1"/>
  <c r="O413" i="1"/>
  <c r="BC411" i="1"/>
  <c r="BB411" i="1" s="1"/>
  <c r="T412" i="1"/>
  <c r="S412" i="1" s="1"/>
  <c r="AT411" i="1"/>
  <c r="AU411" i="1" s="1"/>
  <c r="AV411" i="1" s="1"/>
  <c r="AR411" i="1"/>
  <c r="AY411" i="1"/>
  <c r="AZ411" i="1" s="1"/>
  <c r="BA411" i="1" s="1"/>
  <c r="AM411" i="1" l="1"/>
  <c r="X412" i="1"/>
  <c r="AA412" i="1"/>
  <c r="AB412" i="1" s="1"/>
  <c r="AP411" i="1"/>
  <c r="AQ411" i="1" s="1"/>
  <c r="AD412" i="1"/>
  <c r="AI412" i="1" s="1"/>
  <c r="AH412" i="1" s="1"/>
  <c r="U412" i="1"/>
  <c r="V412" i="1" s="1"/>
  <c r="W412" i="1" s="1"/>
  <c r="AX412" i="1"/>
  <c r="AS412" i="1"/>
  <c r="L413" i="1"/>
  <c r="P413" i="1"/>
  <c r="Q413" i="1" s="1"/>
  <c r="R413" i="1" s="1"/>
  <c r="BD411" i="1"/>
  <c r="BE411" i="1" s="1"/>
  <c r="BF411" i="1" s="1"/>
  <c r="AN412" i="1" l="1"/>
  <c r="AM412" i="1" s="1"/>
  <c r="AE412" i="1"/>
  <c r="AF412" i="1" s="1"/>
  <c r="AG412" i="1" s="1"/>
  <c r="AC412" i="1"/>
  <c r="AJ412" i="1"/>
  <c r="AK412" i="1" s="1"/>
  <c r="AL412" i="1" s="1"/>
  <c r="BC412" i="1"/>
  <c r="BD412" i="1" s="1"/>
  <c r="O414" i="1"/>
  <c r="AO412" i="1"/>
  <c r="AP412" i="1" s="1"/>
  <c r="AQ412" i="1" s="1"/>
  <c r="AR412" i="1"/>
  <c r="AW412" i="1"/>
  <c r="T413" i="1"/>
  <c r="Y413" i="1" s="1"/>
  <c r="Z413" i="1" s="1"/>
  <c r="AA413" i="1" s="1"/>
  <c r="AB413" i="1" s="1"/>
  <c r="AT412" i="1"/>
  <c r="AU412" i="1" s="1"/>
  <c r="AV412" i="1" s="1"/>
  <c r="AY412" i="1"/>
  <c r="AZ412" i="1" s="1"/>
  <c r="BA412" i="1" s="1"/>
  <c r="X413" i="1" l="1"/>
  <c r="AD413" i="1"/>
  <c r="AC413" i="1" s="1"/>
  <c r="AS413" i="1"/>
  <c r="AX413" i="1"/>
  <c r="AW413" i="1" s="1"/>
  <c r="L414" i="1"/>
  <c r="BB412" i="1"/>
  <c r="U413" i="1"/>
  <c r="V413" i="1" s="1"/>
  <c r="W413" i="1" s="1"/>
  <c r="S413" i="1"/>
  <c r="P414" i="1"/>
  <c r="Q414" i="1" s="1"/>
  <c r="R414" i="1" s="1"/>
  <c r="BE412" i="1"/>
  <c r="BF412" i="1" s="1"/>
  <c r="AI413" i="1" l="1"/>
  <c r="AE413" i="1"/>
  <c r="AF413" i="1" s="1"/>
  <c r="AG413" i="1" s="1"/>
  <c r="BC413" i="1"/>
  <c r="O415" i="1"/>
  <c r="T414" i="1"/>
  <c r="AY413" i="1"/>
  <c r="AZ413" i="1" s="1"/>
  <c r="BA413" i="1" s="1"/>
  <c r="AR413" i="1"/>
  <c r="AT413" i="1"/>
  <c r="AU413" i="1" s="1"/>
  <c r="AV413" i="1" s="1"/>
  <c r="S414" i="1" l="1"/>
  <c r="Y414" i="1"/>
  <c r="AH413" i="1"/>
  <c r="AN413" i="1"/>
  <c r="AJ413" i="1"/>
  <c r="AK413" i="1" s="1"/>
  <c r="AL413" i="1" s="1"/>
  <c r="AI414" i="1" s="1"/>
  <c r="AH414" i="1" s="1"/>
  <c r="AD414" i="1"/>
  <c r="AS414" i="1"/>
  <c r="AR414" i="1" s="1"/>
  <c r="AX414" i="1"/>
  <c r="BD413" i="1"/>
  <c r="BE413" i="1" s="1"/>
  <c r="BF413" i="1" s="1"/>
  <c r="L415" i="1"/>
  <c r="BB413" i="1"/>
  <c r="U414" i="1"/>
  <c r="V414" i="1" s="1"/>
  <c r="W414" i="1" s="1"/>
  <c r="P415" i="1"/>
  <c r="Q415" i="1" s="1"/>
  <c r="R415" i="1" s="1"/>
  <c r="X414" i="1" l="1"/>
  <c r="Z414" i="1"/>
  <c r="AA414" i="1" s="1"/>
  <c r="AB414" i="1" s="1"/>
  <c r="AM413" i="1"/>
  <c r="AO413" i="1"/>
  <c r="AP413" i="1" s="1"/>
  <c r="AQ413" i="1" s="1"/>
  <c r="AN414" i="1" s="1"/>
  <c r="AM414" i="1" s="1"/>
  <c r="AC414" i="1"/>
  <c r="AE414" i="1"/>
  <c r="AF414" i="1" s="1"/>
  <c r="AG414" i="1" s="1"/>
  <c r="AJ414" i="1"/>
  <c r="AK414" i="1" s="1"/>
  <c r="AL414" i="1" s="1"/>
  <c r="AT414" i="1"/>
  <c r="AU414" i="1" s="1"/>
  <c r="AV414" i="1" s="1"/>
  <c r="O416" i="1"/>
  <c r="P416" i="1" s="1"/>
  <c r="BC414" i="1"/>
  <c r="AY414" i="1"/>
  <c r="AZ414" i="1" s="1"/>
  <c r="BA414" i="1" s="1"/>
  <c r="AW414" i="1"/>
  <c r="T415" i="1"/>
  <c r="S415" i="1" s="1"/>
  <c r="Y415" i="1" l="1"/>
  <c r="AO414" i="1"/>
  <c r="AP414" i="1" s="1"/>
  <c r="AQ414" i="1" s="1"/>
  <c r="AD415" i="1"/>
  <c r="AC415" i="1" s="1"/>
  <c r="AI415" i="1"/>
  <c r="U415" i="1"/>
  <c r="V415" i="1" s="1"/>
  <c r="W415" i="1" s="1"/>
  <c r="AX415" i="1"/>
  <c r="BB414" i="1"/>
  <c r="L416" i="1"/>
  <c r="AS415" i="1"/>
  <c r="AT415" i="1" s="1"/>
  <c r="BD414" i="1"/>
  <c r="BE414" i="1" s="1"/>
  <c r="BF414" i="1" s="1"/>
  <c r="Q416" i="1"/>
  <c r="R416" i="1" s="1"/>
  <c r="Z415" i="1" l="1"/>
  <c r="AA415" i="1" s="1"/>
  <c r="AB415" i="1" s="1"/>
  <c r="X415" i="1"/>
  <c r="AN415" i="1"/>
  <c r="AM415" i="1" s="1"/>
  <c r="AE415" i="1"/>
  <c r="AF415" i="1" s="1"/>
  <c r="AG415" i="1" s="1"/>
  <c r="AH415" i="1"/>
  <c r="AJ415" i="1"/>
  <c r="AK415" i="1" s="1"/>
  <c r="AL415" i="1" s="1"/>
  <c r="BC415" i="1"/>
  <c r="T416" i="1"/>
  <c r="AW415" i="1"/>
  <c r="O417" i="1"/>
  <c r="P417" i="1" s="1"/>
  <c r="AU415" i="1"/>
  <c r="AV415" i="1" s="1"/>
  <c r="AR415" i="1"/>
  <c r="AY415" i="1"/>
  <c r="AZ415" i="1" s="1"/>
  <c r="BA415" i="1" s="1"/>
  <c r="Y416" i="1" l="1"/>
  <c r="X416" i="1" s="1"/>
  <c r="AO415" i="1"/>
  <c r="AP415" i="1" s="1"/>
  <c r="AQ415" i="1" s="1"/>
  <c r="S416" i="1"/>
  <c r="AD416" i="1"/>
  <c r="AI416" i="1" s="1"/>
  <c r="AH416" i="1" s="1"/>
  <c r="L417" i="1"/>
  <c r="AX416" i="1"/>
  <c r="AW416" i="1" s="1"/>
  <c r="AS416" i="1"/>
  <c r="AR416" i="1" s="1"/>
  <c r="BD415" i="1"/>
  <c r="BE415" i="1" s="1"/>
  <c r="BF415" i="1" s="1"/>
  <c r="Q417" i="1"/>
  <c r="R417" i="1" s="1"/>
  <c r="U416" i="1"/>
  <c r="V416" i="1" s="1"/>
  <c r="W416" i="1" s="1"/>
  <c r="BB415" i="1"/>
  <c r="Z416" i="1" l="1"/>
  <c r="AA416" i="1" s="1"/>
  <c r="AB416" i="1" s="1"/>
  <c r="AN416" i="1"/>
  <c r="AM416" i="1" s="1"/>
  <c r="AC416" i="1"/>
  <c r="AE416" i="1"/>
  <c r="AF416" i="1" s="1"/>
  <c r="AG416" i="1" s="1"/>
  <c r="AJ416" i="1"/>
  <c r="AK416" i="1" s="1"/>
  <c r="AL416" i="1" s="1"/>
  <c r="BC416" i="1"/>
  <c r="BD416" i="1" s="1"/>
  <c r="T417" i="1"/>
  <c r="S417" i="1" s="1"/>
  <c r="O418" i="1"/>
  <c r="P418" i="1" s="1"/>
  <c r="AT416" i="1"/>
  <c r="AU416" i="1" s="1"/>
  <c r="AV416" i="1" s="1"/>
  <c r="AY416" i="1"/>
  <c r="AZ416" i="1" s="1"/>
  <c r="BA416" i="1" s="1"/>
  <c r="AO416" i="1" l="1"/>
  <c r="AP416" i="1" s="1"/>
  <c r="AQ416" i="1" s="1"/>
  <c r="AN417" i="1" s="1"/>
  <c r="AM417" i="1" s="1"/>
  <c r="Y417" i="1"/>
  <c r="AD417" i="1"/>
  <c r="AI417" i="1"/>
  <c r="L418" i="1"/>
  <c r="AX417" i="1"/>
  <c r="AY417" i="1" s="1"/>
  <c r="AS417" i="1"/>
  <c r="AR417" i="1" s="1"/>
  <c r="BB416" i="1"/>
  <c r="Q418" i="1"/>
  <c r="R418" i="1" s="1"/>
  <c r="U417" i="1"/>
  <c r="V417" i="1" s="1"/>
  <c r="W417" i="1" s="1"/>
  <c r="BE416" i="1"/>
  <c r="BF416" i="1" s="1"/>
  <c r="X417" i="1" l="1"/>
  <c r="Z417" i="1"/>
  <c r="AA417" i="1" s="1"/>
  <c r="AB417" i="1" s="1"/>
  <c r="Y418" i="1" s="1"/>
  <c r="X418" i="1" s="1"/>
  <c r="AC417" i="1"/>
  <c r="AE417" i="1"/>
  <c r="AF417" i="1" s="1"/>
  <c r="AG417" i="1" s="1"/>
  <c r="AJ417" i="1"/>
  <c r="AK417" i="1" s="1"/>
  <c r="AL417" i="1" s="1"/>
  <c r="AH417" i="1"/>
  <c r="AO417" i="1"/>
  <c r="AP417" i="1" s="1"/>
  <c r="AQ417" i="1" s="1"/>
  <c r="BC417" i="1"/>
  <c r="T418" i="1"/>
  <c r="O419" i="1"/>
  <c r="L419" i="1" s="1"/>
  <c r="AW417" i="1"/>
  <c r="AT417" i="1"/>
  <c r="AU417" i="1" s="1"/>
  <c r="AV417" i="1" s="1"/>
  <c r="AZ417" i="1"/>
  <c r="BA417" i="1" s="1"/>
  <c r="Z418" i="1" l="1"/>
  <c r="AA418" i="1" s="1"/>
  <c r="AB418" i="1" s="1"/>
  <c r="AD418" i="1"/>
  <c r="AC418" i="1" s="1"/>
  <c r="AI418" i="1"/>
  <c r="P419" i="1"/>
  <c r="Q419" i="1" s="1"/>
  <c r="R419" i="1" s="1"/>
  <c r="AX418" i="1"/>
  <c r="AS418" i="1"/>
  <c r="AR418" i="1" s="1"/>
  <c r="BD417" i="1"/>
  <c r="BE417" i="1" s="1"/>
  <c r="BF417" i="1" s="1"/>
  <c r="U418" i="1"/>
  <c r="V418" i="1" s="1"/>
  <c r="W418" i="1" s="1"/>
  <c r="BB417" i="1"/>
  <c r="S418" i="1"/>
  <c r="AN418" i="1" l="1"/>
  <c r="AM418" i="1" s="1"/>
  <c r="AE418" i="1"/>
  <c r="AF418" i="1" s="1"/>
  <c r="AG418" i="1" s="1"/>
  <c r="AH418" i="1"/>
  <c r="AJ418" i="1"/>
  <c r="AK418" i="1" s="1"/>
  <c r="AL418" i="1" s="1"/>
  <c r="AT418" i="1"/>
  <c r="AU418" i="1" s="1"/>
  <c r="AV418" i="1" s="1"/>
  <c r="T419" i="1"/>
  <c r="BC418" i="1"/>
  <c r="BB418" i="1" s="1"/>
  <c r="AY418" i="1"/>
  <c r="AZ418" i="1" s="1"/>
  <c r="BA418" i="1" s="1"/>
  <c r="AW418" i="1"/>
  <c r="O420" i="1"/>
  <c r="S419" i="1" l="1"/>
  <c r="Y419" i="1"/>
  <c r="AO418" i="1"/>
  <c r="AP418" i="1" s="1"/>
  <c r="AQ418" i="1" s="1"/>
  <c r="AD419" i="1"/>
  <c r="AI419" i="1" s="1"/>
  <c r="U419" i="1"/>
  <c r="V419" i="1" s="1"/>
  <c r="W419" i="1" s="1"/>
  <c r="AX419" i="1"/>
  <c r="AW419" i="1" s="1"/>
  <c r="AS419" i="1"/>
  <c r="P420" i="1"/>
  <c r="Q420" i="1" s="1"/>
  <c r="R420" i="1" s="1"/>
  <c r="L420" i="1"/>
  <c r="BD418" i="1"/>
  <c r="BE418" i="1" s="1"/>
  <c r="BF418" i="1" s="1"/>
  <c r="Z419" i="1" l="1"/>
  <c r="AA419" i="1" s="1"/>
  <c r="AB419" i="1" s="1"/>
  <c r="X419" i="1"/>
  <c r="AN419" i="1"/>
  <c r="AM419" i="1" s="1"/>
  <c r="AC419" i="1"/>
  <c r="AE419" i="1"/>
  <c r="AF419" i="1" s="1"/>
  <c r="AG419" i="1" s="1"/>
  <c r="AD420" i="1" s="1"/>
  <c r="AC420" i="1" s="1"/>
  <c r="AH419" i="1"/>
  <c r="AJ419" i="1"/>
  <c r="AK419" i="1" s="1"/>
  <c r="AL419" i="1" s="1"/>
  <c r="O421" i="1"/>
  <c r="BC419" i="1"/>
  <c r="BB419" i="1" s="1"/>
  <c r="AT419" i="1"/>
  <c r="AU419" i="1" s="1"/>
  <c r="AV419" i="1" s="1"/>
  <c r="AR419" i="1"/>
  <c r="T420" i="1"/>
  <c r="S420" i="1" s="1"/>
  <c r="AY419" i="1"/>
  <c r="AZ419" i="1" s="1"/>
  <c r="BA419" i="1" s="1"/>
  <c r="AO419" i="1" l="1"/>
  <c r="AP419" i="1" s="1"/>
  <c r="AQ419" i="1" s="1"/>
  <c r="Y420" i="1"/>
  <c r="AE420" i="1"/>
  <c r="AF420" i="1" s="1"/>
  <c r="AG420" i="1" s="1"/>
  <c r="AI420" i="1"/>
  <c r="AH420" i="1" s="1"/>
  <c r="AX420" i="1"/>
  <c r="AS420" i="1"/>
  <c r="AR420" i="1" s="1"/>
  <c r="L421" i="1"/>
  <c r="P421" i="1"/>
  <c r="Q421" i="1" s="1"/>
  <c r="R421" i="1" s="1"/>
  <c r="U420" i="1"/>
  <c r="V420" i="1" s="1"/>
  <c r="W420" i="1" s="1"/>
  <c r="BD419" i="1"/>
  <c r="BE419" i="1" s="1"/>
  <c r="BF419" i="1" s="1"/>
  <c r="AN420" i="1" l="1"/>
  <c r="AM420" i="1" s="1"/>
  <c r="X420" i="1"/>
  <c r="Z420" i="1"/>
  <c r="AA420" i="1" s="1"/>
  <c r="AB420" i="1" s="1"/>
  <c r="AJ420" i="1"/>
  <c r="AK420" i="1" s="1"/>
  <c r="AL420" i="1" s="1"/>
  <c r="BC420" i="1"/>
  <c r="AW420" i="1"/>
  <c r="T421" i="1"/>
  <c r="AD421" i="1" s="1"/>
  <c r="AC421" i="1" s="1"/>
  <c r="O422" i="1"/>
  <c r="AO420" i="1"/>
  <c r="AP420" i="1" s="1"/>
  <c r="AQ420" i="1" s="1"/>
  <c r="AT420" i="1"/>
  <c r="AU420" i="1" s="1"/>
  <c r="AV420" i="1" s="1"/>
  <c r="AY420" i="1"/>
  <c r="AZ420" i="1" s="1"/>
  <c r="BA420" i="1" s="1"/>
  <c r="Y421" i="1" l="1"/>
  <c r="AE421" i="1"/>
  <c r="AF421" i="1" s="1"/>
  <c r="AG421" i="1" s="1"/>
  <c r="U421" i="1"/>
  <c r="V421" i="1" s="1"/>
  <c r="W421" i="1" s="1"/>
  <c r="AI421" i="1"/>
  <c r="AN421" i="1" s="1"/>
  <c r="AM421" i="1" s="1"/>
  <c r="S421" i="1"/>
  <c r="AS421" i="1"/>
  <c r="AX421" i="1"/>
  <c r="AW421" i="1" s="1"/>
  <c r="BD420" i="1"/>
  <c r="BE420" i="1" s="1"/>
  <c r="BF420" i="1" s="1"/>
  <c r="BB420" i="1"/>
  <c r="L422" i="1"/>
  <c r="P422" i="1"/>
  <c r="Q422" i="1" s="1"/>
  <c r="R422" i="1" s="1"/>
  <c r="X421" i="1" l="1"/>
  <c r="Z421" i="1"/>
  <c r="AA421" i="1" s="1"/>
  <c r="AB421" i="1" s="1"/>
  <c r="Y422" i="1" s="1"/>
  <c r="X422" i="1" s="1"/>
  <c r="AJ421" i="1"/>
  <c r="AK421" i="1" s="1"/>
  <c r="AL421" i="1" s="1"/>
  <c r="AH421" i="1"/>
  <c r="BC421" i="1"/>
  <c r="O423" i="1"/>
  <c r="AY421" i="1"/>
  <c r="AZ421" i="1" s="1"/>
  <c r="BA421" i="1" s="1"/>
  <c r="AR421" i="1"/>
  <c r="T422" i="1"/>
  <c r="AD422" i="1" s="1"/>
  <c r="AE422" i="1" s="1"/>
  <c r="AF422" i="1" s="1"/>
  <c r="AG422" i="1" s="1"/>
  <c r="AO421" i="1"/>
  <c r="AP421" i="1" s="1"/>
  <c r="AQ421" i="1" s="1"/>
  <c r="AT421" i="1"/>
  <c r="AU421" i="1" s="1"/>
  <c r="AV421" i="1" s="1"/>
  <c r="Z422" i="1" l="1"/>
  <c r="AA422" i="1" s="1"/>
  <c r="AB422" i="1" s="1"/>
  <c r="AC422" i="1"/>
  <c r="AI422" i="1"/>
  <c r="AN422" i="1" s="1"/>
  <c r="AM422" i="1" s="1"/>
  <c r="AS422" i="1"/>
  <c r="AT422" i="1" s="1"/>
  <c r="AX422" i="1"/>
  <c r="BD421" i="1"/>
  <c r="BE421" i="1" s="1"/>
  <c r="BF421" i="1" s="1"/>
  <c r="U422" i="1"/>
  <c r="V422" i="1" s="1"/>
  <c r="W422" i="1" s="1"/>
  <c r="L423" i="1"/>
  <c r="BB421" i="1"/>
  <c r="S422" i="1"/>
  <c r="P423" i="1"/>
  <c r="Q423" i="1" s="1"/>
  <c r="R423" i="1" s="1"/>
  <c r="AH422" i="1" l="1"/>
  <c r="AJ422" i="1"/>
  <c r="AK422" i="1" s="1"/>
  <c r="AL422" i="1" s="1"/>
  <c r="T423" i="1"/>
  <c r="Y423" i="1" s="1"/>
  <c r="X423" i="1" s="1"/>
  <c r="BC422" i="1"/>
  <c r="BB422" i="1" s="1"/>
  <c r="O424" i="1"/>
  <c r="P424" i="1" s="1"/>
  <c r="AY422" i="1"/>
  <c r="AZ422" i="1" s="1"/>
  <c r="BA422" i="1" s="1"/>
  <c r="AR422" i="1"/>
  <c r="AW422" i="1"/>
  <c r="AO422" i="1"/>
  <c r="AP422" i="1" s="1"/>
  <c r="AQ422" i="1" s="1"/>
  <c r="AU422" i="1"/>
  <c r="AV422" i="1" s="1"/>
  <c r="Z423" i="1" l="1"/>
  <c r="AA423" i="1" s="1"/>
  <c r="AB423" i="1" s="1"/>
  <c r="S423" i="1"/>
  <c r="AD423" i="1"/>
  <c r="AI423" i="1"/>
  <c r="AH423" i="1" s="1"/>
  <c r="L424" i="1"/>
  <c r="U423" i="1"/>
  <c r="V423" i="1" s="1"/>
  <c r="W423" i="1" s="1"/>
  <c r="AX423" i="1"/>
  <c r="AY423" i="1" s="1"/>
  <c r="AS423" i="1"/>
  <c r="Q424" i="1"/>
  <c r="R424" i="1" s="1"/>
  <c r="BD422" i="1"/>
  <c r="BE422" i="1" s="1"/>
  <c r="BF422" i="1" s="1"/>
  <c r="AN423" i="1" l="1"/>
  <c r="AM423" i="1" s="1"/>
  <c r="AC423" i="1"/>
  <c r="AE423" i="1"/>
  <c r="AF423" i="1" s="1"/>
  <c r="AG423" i="1" s="1"/>
  <c r="AJ423" i="1"/>
  <c r="AK423" i="1" s="1"/>
  <c r="AL423" i="1" s="1"/>
  <c r="BC423" i="1"/>
  <c r="AT423" i="1"/>
  <c r="AU423" i="1" s="1"/>
  <c r="AV423" i="1" s="1"/>
  <c r="AW423" i="1"/>
  <c r="AO423" i="1"/>
  <c r="AP423" i="1" s="1"/>
  <c r="AQ423" i="1" s="1"/>
  <c r="O425" i="1"/>
  <c r="P425" i="1" s="1"/>
  <c r="AR423" i="1"/>
  <c r="AZ423" i="1"/>
  <c r="BA423" i="1" s="1"/>
  <c r="T424" i="1"/>
  <c r="Y424" i="1" s="1"/>
  <c r="X424" i="1" s="1"/>
  <c r="Z424" i="1" l="1"/>
  <c r="AA424" i="1" s="1"/>
  <c r="AB424" i="1" s="1"/>
  <c r="AD424" i="1"/>
  <c r="S424" i="1"/>
  <c r="AI424" i="1"/>
  <c r="AN424" i="1" s="1"/>
  <c r="AS424" i="1"/>
  <c r="AX424" i="1"/>
  <c r="Q425" i="1"/>
  <c r="R425" i="1" s="1"/>
  <c r="BD423" i="1"/>
  <c r="BE423" i="1" s="1"/>
  <c r="BF423" i="1" s="1"/>
  <c r="U424" i="1"/>
  <c r="V424" i="1" s="1"/>
  <c r="W424" i="1" s="1"/>
  <c r="L425" i="1"/>
  <c r="BB423" i="1"/>
  <c r="AE424" i="1" l="1"/>
  <c r="AF424" i="1" s="1"/>
  <c r="AG424" i="1" s="1"/>
  <c r="AC424" i="1"/>
  <c r="AH424" i="1"/>
  <c r="AJ424" i="1"/>
  <c r="AK424" i="1" s="1"/>
  <c r="AL424" i="1" s="1"/>
  <c r="T425" i="1"/>
  <c r="BC424" i="1"/>
  <c r="O426" i="1"/>
  <c r="P426" i="1" s="1"/>
  <c r="AW424" i="1"/>
  <c r="AR424" i="1"/>
  <c r="AO424" i="1"/>
  <c r="AP424" i="1" s="1"/>
  <c r="AQ424" i="1" s="1"/>
  <c r="AM424" i="1"/>
  <c r="AY424" i="1"/>
  <c r="AZ424" i="1" s="1"/>
  <c r="BA424" i="1" s="1"/>
  <c r="AT424" i="1"/>
  <c r="AU424" i="1" s="1"/>
  <c r="AV424" i="1" s="1"/>
  <c r="S425" i="1" l="1"/>
  <c r="Y425" i="1"/>
  <c r="AD425" i="1"/>
  <c r="AI425" i="1"/>
  <c r="AX425" i="1"/>
  <c r="AW425" i="1" s="1"/>
  <c r="AS425" i="1"/>
  <c r="AT425" i="1" s="1"/>
  <c r="AN425" i="1"/>
  <c r="AO425" i="1" s="1"/>
  <c r="L426" i="1"/>
  <c r="BB424" i="1"/>
  <c r="Q426" i="1"/>
  <c r="R426" i="1" s="1"/>
  <c r="BD424" i="1"/>
  <c r="BE424" i="1" s="1"/>
  <c r="BF424" i="1" s="1"/>
  <c r="U425" i="1"/>
  <c r="V425" i="1" s="1"/>
  <c r="W425" i="1" s="1"/>
  <c r="Z425" i="1" l="1"/>
  <c r="AA425" i="1" s="1"/>
  <c r="AB425" i="1" s="1"/>
  <c r="X425" i="1"/>
  <c r="AC425" i="1"/>
  <c r="AE425" i="1"/>
  <c r="AF425" i="1" s="1"/>
  <c r="AG425" i="1" s="1"/>
  <c r="AH425" i="1"/>
  <c r="AJ425" i="1"/>
  <c r="AK425" i="1" s="1"/>
  <c r="AL425" i="1" s="1"/>
  <c r="AM425" i="1"/>
  <c r="AR425" i="1"/>
  <c r="AY425" i="1"/>
  <c r="AZ425" i="1" s="1"/>
  <c r="BA425" i="1" s="1"/>
  <c r="T426" i="1"/>
  <c r="S426" i="1" s="1"/>
  <c r="BC425" i="1"/>
  <c r="AP425" i="1"/>
  <c r="AQ425" i="1" s="1"/>
  <c r="AU425" i="1"/>
  <c r="AV425" i="1" s="1"/>
  <c r="O427" i="1"/>
  <c r="P427" i="1" s="1"/>
  <c r="Y426" i="1" l="1"/>
  <c r="AD426" i="1"/>
  <c r="AI426" i="1" s="1"/>
  <c r="AS426" i="1"/>
  <c r="AT426" i="1" s="1"/>
  <c r="BD425" i="1"/>
  <c r="BE425" i="1" s="1"/>
  <c r="BF425" i="1" s="1"/>
  <c r="AN426" i="1"/>
  <c r="AM426" i="1" s="1"/>
  <c r="BB425" i="1"/>
  <c r="Q427" i="1"/>
  <c r="R427" i="1" s="1"/>
  <c r="AX426" i="1"/>
  <c r="AW426" i="1" s="1"/>
  <c r="L427" i="1"/>
  <c r="U426" i="1"/>
  <c r="V426" i="1" s="1"/>
  <c r="W426" i="1" s="1"/>
  <c r="X426" i="1" l="1"/>
  <c r="Z426" i="1"/>
  <c r="AA426" i="1" s="1"/>
  <c r="AB426" i="1" s="1"/>
  <c r="AE426" i="1"/>
  <c r="AF426" i="1" s="1"/>
  <c r="AG426" i="1" s="1"/>
  <c r="AC426" i="1"/>
  <c r="AH426" i="1"/>
  <c r="AJ426" i="1"/>
  <c r="AK426" i="1" s="1"/>
  <c r="AL426" i="1" s="1"/>
  <c r="BC426" i="1"/>
  <c r="T427" i="1"/>
  <c r="S427" i="1" s="1"/>
  <c r="AY426" i="1"/>
  <c r="AZ426" i="1" s="1"/>
  <c r="BA426" i="1" s="1"/>
  <c r="AO426" i="1"/>
  <c r="AP426" i="1" s="1"/>
  <c r="AQ426" i="1" s="1"/>
  <c r="AU426" i="1"/>
  <c r="AV426" i="1" s="1"/>
  <c r="O428" i="1"/>
  <c r="P428" i="1" s="1"/>
  <c r="AR426" i="1"/>
  <c r="Y427" i="1" l="1"/>
  <c r="AD427" i="1"/>
  <c r="AI427" i="1" s="1"/>
  <c r="AH427" i="1" s="1"/>
  <c r="L428" i="1"/>
  <c r="AS427" i="1"/>
  <c r="Q428" i="1"/>
  <c r="R428" i="1" s="1"/>
  <c r="U427" i="1"/>
  <c r="V427" i="1" s="1"/>
  <c r="W427" i="1" s="1"/>
  <c r="BB426" i="1"/>
  <c r="AX427" i="1"/>
  <c r="AW427" i="1" s="1"/>
  <c r="BD426" i="1"/>
  <c r="BE426" i="1" s="1"/>
  <c r="BF426" i="1" s="1"/>
  <c r="Z427" i="1" l="1"/>
  <c r="AA427" i="1" s="1"/>
  <c r="AB427" i="1" s="1"/>
  <c r="X427" i="1"/>
  <c r="AC427" i="1"/>
  <c r="AE427" i="1"/>
  <c r="AF427" i="1" s="1"/>
  <c r="AG427" i="1" s="1"/>
  <c r="AN427" i="1"/>
  <c r="AM427" i="1" s="1"/>
  <c r="AJ427" i="1"/>
  <c r="AK427" i="1" s="1"/>
  <c r="AL427" i="1" s="1"/>
  <c r="BC427" i="1"/>
  <c r="AT427" i="1"/>
  <c r="AU427" i="1" s="1"/>
  <c r="AV427" i="1" s="1"/>
  <c r="T428" i="1"/>
  <c r="AR427" i="1"/>
  <c r="O429" i="1"/>
  <c r="AY427" i="1"/>
  <c r="AZ427" i="1" s="1"/>
  <c r="BA427" i="1" s="1"/>
  <c r="Y428" i="1" l="1"/>
  <c r="AD428" i="1"/>
  <c r="AI428" i="1" s="1"/>
  <c r="AO427" i="1"/>
  <c r="AP427" i="1" s="1"/>
  <c r="AQ427" i="1" s="1"/>
  <c r="AN428" i="1" s="1"/>
  <c r="AM428" i="1" s="1"/>
  <c r="AS428" i="1"/>
  <c r="AR428" i="1" s="1"/>
  <c r="AX428" i="1"/>
  <c r="AW428" i="1" s="1"/>
  <c r="L429" i="1"/>
  <c r="U428" i="1"/>
  <c r="V428" i="1" s="1"/>
  <c r="W428" i="1" s="1"/>
  <c r="BD427" i="1"/>
  <c r="BE427" i="1" s="1"/>
  <c r="BF427" i="1" s="1"/>
  <c r="P429" i="1"/>
  <c r="Q429" i="1" s="1"/>
  <c r="R429" i="1" s="1"/>
  <c r="S428" i="1"/>
  <c r="BB427" i="1"/>
  <c r="X428" i="1" l="1"/>
  <c r="Z428" i="1"/>
  <c r="AA428" i="1" s="1"/>
  <c r="AB428" i="1" s="1"/>
  <c r="AH428" i="1"/>
  <c r="AJ428" i="1"/>
  <c r="AK428" i="1" s="1"/>
  <c r="AL428" i="1" s="1"/>
  <c r="AC428" i="1"/>
  <c r="AE428" i="1"/>
  <c r="AF428" i="1" s="1"/>
  <c r="AG428" i="1" s="1"/>
  <c r="T429" i="1"/>
  <c r="O430" i="1"/>
  <c r="L430" i="1" s="1"/>
  <c r="BC428" i="1"/>
  <c r="BD428" i="1" s="1"/>
  <c r="AO428" i="1"/>
  <c r="AP428" i="1" s="1"/>
  <c r="AQ428" i="1" s="1"/>
  <c r="AY428" i="1"/>
  <c r="AZ428" i="1" s="1"/>
  <c r="BA428" i="1" s="1"/>
  <c r="AT428" i="1"/>
  <c r="AU428" i="1" s="1"/>
  <c r="AV428" i="1" s="1"/>
  <c r="Y429" i="1" l="1"/>
  <c r="AD429" i="1"/>
  <c r="AC429" i="1" s="1"/>
  <c r="S429" i="1"/>
  <c r="BB428" i="1"/>
  <c r="AS429" i="1"/>
  <c r="AX429" i="1"/>
  <c r="AW429" i="1" s="1"/>
  <c r="BE428" i="1"/>
  <c r="BF428" i="1" s="1"/>
  <c r="P430" i="1"/>
  <c r="Q430" i="1" s="1"/>
  <c r="R430" i="1" s="1"/>
  <c r="U429" i="1"/>
  <c r="V429" i="1" s="1"/>
  <c r="W429" i="1" s="1"/>
  <c r="X429" i="1" l="1"/>
  <c r="Z429" i="1"/>
  <c r="AA429" i="1" s="1"/>
  <c r="AB429" i="1" s="1"/>
  <c r="AI429" i="1"/>
  <c r="AN429" i="1" s="1"/>
  <c r="AM429" i="1" s="1"/>
  <c r="AE429" i="1"/>
  <c r="AF429" i="1" s="1"/>
  <c r="AG429" i="1" s="1"/>
  <c r="O431" i="1"/>
  <c r="T430" i="1"/>
  <c r="AY429" i="1"/>
  <c r="AZ429" i="1" s="1"/>
  <c r="BA429" i="1" s="1"/>
  <c r="AR429" i="1"/>
  <c r="BC429" i="1"/>
  <c r="BD429" i="1" s="1"/>
  <c r="AT429" i="1"/>
  <c r="AU429" i="1" s="1"/>
  <c r="AV429" i="1" s="1"/>
  <c r="Y430" i="1" l="1"/>
  <c r="X430" i="1" s="1"/>
  <c r="AO429" i="1"/>
  <c r="AP429" i="1" s="1"/>
  <c r="AQ429" i="1" s="1"/>
  <c r="AH429" i="1"/>
  <c r="AJ429" i="1"/>
  <c r="AK429" i="1" s="1"/>
  <c r="AL429" i="1" s="1"/>
  <c r="AI430" i="1" s="1"/>
  <c r="AH430" i="1" s="1"/>
  <c r="AD430" i="1"/>
  <c r="AC430" i="1" s="1"/>
  <c r="BB429" i="1"/>
  <c r="AX430" i="1"/>
  <c r="AS430" i="1"/>
  <c r="AR430" i="1" s="1"/>
  <c r="U430" i="1"/>
  <c r="V430" i="1" s="1"/>
  <c r="W430" i="1" s="1"/>
  <c r="L431" i="1"/>
  <c r="BE429" i="1"/>
  <c r="BF429" i="1" s="1"/>
  <c r="S430" i="1"/>
  <c r="P431" i="1"/>
  <c r="Q431" i="1" s="1"/>
  <c r="R431" i="1" s="1"/>
  <c r="Z430" i="1" l="1"/>
  <c r="AA430" i="1" s="1"/>
  <c r="AB430" i="1" s="1"/>
  <c r="AN430" i="1"/>
  <c r="AM430" i="1" s="1"/>
  <c r="AE430" i="1"/>
  <c r="AF430" i="1" s="1"/>
  <c r="AG430" i="1" s="1"/>
  <c r="AJ430" i="1"/>
  <c r="AK430" i="1" s="1"/>
  <c r="AL430" i="1" s="1"/>
  <c r="AT430" i="1"/>
  <c r="AU430" i="1" s="1"/>
  <c r="AV430" i="1" s="1"/>
  <c r="O432" i="1"/>
  <c r="P432" i="1" s="1"/>
  <c r="T431" i="1"/>
  <c r="AY430" i="1"/>
  <c r="AZ430" i="1" s="1"/>
  <c r="BA430" i="1" s="1"/>
  <c r="AW430" i="1"/>
  <c r="BC430" i="1"/>
  <c r="BB430" i="1" s="1"/>
  <c r="AO430" i="1" l="1"/>
  <c r="AP430" i="1" s="1"/>
  <c r="AQ430" i="1" s="1"/>
  <c r="Y431" i="1"/>
  <c r="AD431" i="1"/>
  <c r="AC431" i="1" s="1"/>
  <c r="S431" i="1"/>
  <c r="AI431" i="1"/>
  <c r="U431" i="1"/>
  <c r="V431" i="1" s="1"/>
  <c r="W431" i="1" s="1"/>
  <c r="L432" i="1"/>
  <c r="AX431" i="1"/>
  <c r="AS431" i="1"/>
  <c r="BD430" i="1"/>
  <c r="BE430" i="1" s="1"/>
  <c r="BF430" i="1" s="1"/>
  <c r="Q432" i="1"/>
  <c r="R432" i="1" s="1"/>
  <c r="Z431" i="1" l="1"/>
  <c r="AA431" i="1" s="1"/>
  <c r="AB431" i="1" s="1"/>
  <c r="X431" i="1"/>
  <c r="AN431" i="1"/>
  <c r="AM431" i="1" s="1"/>
  <c r="AE431" i="1"/>
  <c r="AF431" i="1" s="1"/>
  <c r="AG431" i="1" s="1"/>
  <c r="AH431" i="1"/>
  <c r="AJ431" i="1"/>
  <c r="AK431" i="1" s="1"/>
  <c r="AL431" i="1" s="1"/>
  <c r="BC431" i="1"/>
  <c r="T432" i="1"/>
  <c r="AT431" i="1"/>
  <c r="AU431" i="1" s="1"/>
  <c r="AV431" i="1" s="1"/>
  <c r="AW431" i="1"/>
  <c r="O433" i="1"/>
  <c r="L433" i="1" s="1"/>
  <c r="AR431" i="1"/>
  <c r="AY431" i="1"/>
  <c r="AZ431" i="1" s="1"/>
  <c r="BA431" i="1" s="1"/>
  <c r="Y432" i="1" l="1"/>
  <c r="X432" i="1" s="1"/>
  <c r="AO431" i="1"/>
  <c r="AP431" i="1" s="1"/>
  <c r="AQ431" i="1" s="1"/>
  <c r="S432" i="1"/>
  <c r="AD432" i="1"/>
  <c r="AI432" i="1"/>
  <c r="AH432" i="1" s="1"/>
  <c r="P433" i="1"/>
  <c r="Q433" i="1" s="1"/>
  <c r="R433" i="1" s="1"/>
  <c r="AS432" i="1"/>
  <c r="AR432" i="1" s="1"/>
  <c r="AX432" i="1"/>
  <c r="AW432" i="1" s="1"/>
  <c r="BD431" i="1"/>
  <c r="BE431" i="1" s="1"/>
  <c r="BF431" i="1" s="1"/>
  <c r="U432" i="1"/>
  <c r="V432" i="1" s="1"/>
  <c r="W432" i="1" s="1"/>
  <c r="BB431" i="1"/>
  <c r="AN432" i="1" l="1"/>
  <c r="Z432" i="1"/>
  <c r="AA432" i="1" s="1"/>
  <c r="AB432" i="1" s="1"/>
  <c r="AC432" i="1"/>
  <c r="AE432" i="1"/>
  <c r="AF432" i="1" s="1"/>
  <c r="AG432" i="1" s="1"/>
  <c r="AJ432" i="1"/>
  <c r="AK432" i="1" s="1"/>
  <c r="AL432" i="1" s="1"/>
  <c r="T433" i="1"/>
  <c r="BC432" i="1"/>
  <c r="BD432" i="1" s="1"/>
  <c r="AO432" i="1"/>
  <c r="AP432" i="1" s="1"/>
  <c r="AQ432" i="1" s="1"/>
  <c r="O434" i="1"/>
  <c r="P434" i="1" s="1"/>
  <c r="AM432" i="1"/>
  <c r="AY432" i="1"/>
  <c r="AZ432" i="1" s="1"/>
  <c r="BA432" i="1" s="1"/>
  <c r="AT432" i="1"/>
  <c r="AU432" i="1" s="1"/>
  <c r="AV432" i="1" s="1"/>
  <c r="Y433" i="1" l="1"/>
  <c r="AD433" i="1"/>
  <c r="S433" i="1"/>
  <c r="AI433" i="1"/>
  <c r="L434" i="1"/>
  <c r="AS433" i="1"/>
  <c r="AT433" i="1" s="1"/>
  <c r="AX433" i="1"/>
  <c r="AW433" i="1" s="1"/>
  <c r="BB432" i="1"/>
  <c r="Q434" i="1"/>
  <c r="R434" i="1" s="1"/>
  <c r="BE432" i="1"/>
  <c r="BF432" i="1" s="1"/>
  <c r="U433" i="1"/>
  <c r="V433" i="1" s="1"/>
  <c r="W433" i="1" s="1"/>
  <c r="X433" i="1" l="1"/>
  <c r="Z433" i="1"/>
  <c r="AA433" i="1" s="1"/>
  <c r="AB433" i="1" s="1"/>
  <c r="Y434" i="1" s="1"/>
  <c r="X434" i="1" s="1"/>
  <c r="AE433" i="1"/>
  <c r="AF433" i="1" s="1"/>
  <c r="AG433" i="1" s="1"/>
  <c r="AD434" i="1" s="1"/>
  <c r="AC434" i="1" s="1"/>
  <c r="AC433" i="1"/>
  <c r="AJ433" i="1"/>
  <c r="AK433" i="1" s="1"/>
  <c r="AL433" i="1" s="1"/>
  <c r="AH433" i="1"/>
  <c r="AN433" i="1"/>
  <c r="AO433" i="1" s="1"/>
  <c r="BC433" i="1"/>
  <c r="O435" i="1"/>
  <c r="T434" i="1"/>
  <c r="AU433" i="1"/>
  <c r="AV433" i="1" s="1"/>
  <c r="AY433" i="1"/>
  <c r="AZ433" i="1" s="1"/>
  <c r="BA433" i="1" s="1"/>
  <c r="AR433" i="1"/>
  <c r="Z434" i="1" l="1"/>
  <c r="AA434" i="1" s="1"/>
  <c r="AB434" i="1" s="1"/>
  <c r="AE434" i="1"/>
  <c r="AF434" i="1" s="1"/>
  <c r="AG434" i="1" s="1"/>
  <c r="AI434" i="1"/>
  <c r="AH434" i="1" s="1"/>
  <c r="AM433" i="1"/>
  <c r="AP433" i="1"/>
  <c r="AQ433" i="1" s="1"/>
  <c r="AN434" i="1" s="1"/>
  <c r="AM434" i="1" s="1"/>
  <c r="AX434" i="1"/>
  <c r="AS434" i="1"/>
  <c r="AT434" i="1" s="1"/>
  <c r="BD433" i="1"/>
  <c r="BE433" i="1" s="1"/>
  <c r="BF433" i="1" s="1"/>
  <c r="S434" i="1"/>
  <c r="L435" i="1"/>
  <c r="BB433" i="1"/>
  <c r="U434" i="1"/>
  <c r="V434" i="1" s="1"/>
  <c r="W434" i="1" s="1"/>
  <c r="P435" i="1"/>
  <c r="Q435" i="1" s="1"/>
  <c r="R435" i="1" s="1"/>
  <c r="AJ434" i="1" l="1"/>
  <c r="AK434" i="1" s="1"/>
  <c r="AL434" i="1" s="1"/>
  <c r="AR434" i="1"/>
  <c r="AO434" i="1"/>
  <c r="AP434" i="1" s="1"/>
  <c r="AQ434" i="1" s="1"/>
  <c r="BC434" i="1"/>
  <c r="BB434" i="1" s="1"/>
  <c r="T435" i="1"/>
  <c r="Y435" i="1" s="1"/>
  <c r="X435" i="1" s="1"/>
  <c r="O436" i="1"/>
  <c r="AY434" i="1"/>
  <c r="AZ434" i="1" s="1"/>
  <c r="BA434" i="1" s="1"/>
  <c r="AW434" i="1"/>
  <c r="AU434" i="1"/>
  <c r="AV434" i="1" s="1"/>
  <c r="Z435" i="1" l="1"/>
  <c r="AA435" i="1" s="1"/>
  <c r="AB435" i="1" s="1"/>
  <c r="S435" i="1"/>
  <c r="AD435" i="1"/>
  <c r="AI435" i="1"/>
  <c r="U435" i="1"/>
  <c r="V435" i="1" s="1"/>
  <c r="W435" i="1" s="1"/>
  <c r="AX435" i="1"/>
  <c r="AW435" i="1" s="1"/>
  <c r="AS435" i="1"/>
  <c r="AR435" i="1" s="1"/>
  <c r="P436" i="1"/>
  <c r="Q436" i="1" s="1"/>
  <c r="R436" i="1" s="1"/>
  <c r="L436" i="1"/>
  <c r="BD434" i="1"/>
  <c r="BE434" i="1" s="1"/>
  <c r="BF434" i="1" s="1"/>
  <c r="AN435" i="1" l="1"/>
  <c r="AM435" i="1" s="1"/>
  <c r="AC435" i="1"/>
  <c r="AE435" i="1"/>
  <c r="AF435" i="1" s="1"/>
  <c r="AG435" i="1" s="1"/>
  <c r="AD436" i="1" s="1"/>
  <c r="AC436" i="1" s="1"/>
  <c r="AH435" i="1"/>
  <c r="AJ435" i="1"/>
  <c r="AK435" i="1" s="1"/>
  <c r="AL435" i="1" s="1"/>
  <c r="AT435" i="1"/>
  <c r="AU435" i="1" s="1"/>
  <c r="AV435" i="1" s="1"/>
  <c r="O437" i="1"/>
  <c r="P437" i="1" s="1"/>
  <c r="BC435" i="1"/>
  <c r="BB435" i="1" s="1"/>
  <c r="AO435" i="1"/>
  <c r="AP435" i="1" s="1"/>
  <c r="AQ435" i="1" s="1"/>
  <c r="T436" i="1"/>
  <c r="AY435" i="1"/>
  <c r="AZ435" i="1" s="1"/>
  <c r="BA435" i="1" s="1"/>
  <c r="S436" i="1" l="1"/>
  <c r="Y436" i="1"/>
  <c r="AE436" i="1"/>
  <c r="AF436" i="1" s="1"/>
  <c r="AG436" i="1" s="1"/>
  <c r="AI436" i="1"/>
  <c r="AJ436" i="1" s="1"/>
  <c r="AK436" i="1" s="1"/>
  <c r="AL436" i="1" s="1"/>
  <c r="U436" i="1"/>
  <c r="V436" i="1" s="1"/>
  <c r="W436" i="1" s="1"/>
  <c r="AX436" i="1"/>
  <c r="AW436" i="1" s="1"/>
  <c r="L437" i="1"/>
  <c r="AS436" i="1"/>
  <c r="Q437" i="1"/>
  <c r="R437" i="1" s="1"/>
  <c r="BD435" i="1"/>
  <c r="BE435" i="1" s="1"/>
  <c r="BF435" i="1" s="1"/>
  <c r="AN436" i="1" l="1"/>
  <c r="X436" i="1"/>
  <c r="Z436" i="1"/>
  <c r="AA436" i="1" s="1"/>
  <c r="AB436" i="1" s="1"/>
  <c r="Y437" i="1" s="1"/>
  <c r="X437" i="1" s="1"/>
  <c r="AH436" i="1"/>
  <c r="BC436" i="1"/>
  <c r="BB436" i="1" s="1"/>
  <c r="O438" i="1"/>
  <c r="P438" i="1" s="1"/>
  <c r="AT436" i="1"/>
  <c r="AU436" i="1" s="1"/>
  <c r="AV436" i="1" s="1"/>
  <c r="AO436" i="1"/>
  <c r="AP436" i="1" s="1"/>
  <c r="AQ436" i="1" s="1"/>
  <c r="AM436" i="1"/>
  <c r="T437" i="1"/>
  <c r="AD437" i="1" s="1"/>
  <c r="AC437" i="1" s="1"/>
  <c r="AR436" i="1"/>
  <c r="AY436" i="1"/>
  <c r="AZ436" i="1" s="1"/>
  <c r="BA436" i="1" s="1"/>
  <c r="Z437" i="1" l="1"/>
  <c r="AA437" i="1" s="1"/>
  <c r="AB437" i="1" s="1"/>
  <c r="AE437" i="1"/>
  <c r="AF437" i="1" s="1"/>
  <c r="AG437" i="1" s="1"/>
  <c r="S437" i="1"/>
  <c r="AI437" i="1"/>
  <c r="AN437" i="1" s="1"/>
  <c r="AM437" i="1" s="1"/>
  <c r="L438" i="1"/>
  <c r="AX437" i="1"/>
  <c r="AW437" i="1" s="1"/>
  <c r="AS437" i="1"/>
  <c r="AR437" i="1" s="1"/>
  <c r="U437" i="1"/>
  <c r="V437" i="1" s="1"/>
  <c r="W437" i="1" s="1"/>
  <c r="Q438" i="1"/>
  <c r="R438" i="1" s="1"/>
  <c r="BD436" i="1"/>
  <c r="BE436" i="1" s="1"/>
  <c r="BF436" i="1" s="1"/>
  <c r="AH437" i="1" l="1"/>
  <c r="AJ437" i="1"/>
  <c r="AK437" i="1" s="1"/>
  <c r="AL437" i="1" s="1"/>
  <c r="AT437" i="1"/>
  <c r="AU437" i="1" s="1"/>
  <c r="AV437" i="1" s="1"/>
  <c r="AY437" i="1"/>
  <c r="AZ437" i="1" s="1"/>
  <c r="BA437" i="1" s="1"/>
  <c r="BC437" i="1"/>
  <c r="T438" i="1"/>
  <c r="O439" i="1"/>
  <c r="P439" i="1" s="1"/>
  <c r="AO437" i="1"/>
  <c r="AP437" i="1" s="1"/>
  <c r="AQ437" i="1" s="1"/>
  <c r="AD438" i="1" l="1"/>
  <c r="AE438" i="1" s="1"/>
  <c r="AF438" i="1" s="1"/>
  <c r="AG438" i="1" s="1"/>
  <c r="Y438" i="1"/>
  <c r="AI438" i="1"/>
  <c r="L439" i="1"/>
  <c r="AN438" i="1"/>
  <c r="AM438" i="1" s="1"/>
  <c r="AX438" i="1"/>
  <c r="BD437" i="1"/>
  <c r="BE437" i="1" s="1"/>
  <c r="BF437" i="1" s="1"/>
  <c r="U438" i="1"/>
  <c r="V438" i="1" s="1"/>
  <c r="W438" i="1" s="1"/>
  <c r="BB437" i="1"/>
  <c r="Q439" i="1"/>
  <c r="R439" i="1" s="1"/>
  <c r="AS438" i="1"/>
  <c r="AT438" i="1" s="1"/>
  <c r="S438" i="1"/>
  <c r="AC438" i="1" l="1"/>
  <c r="X438" i="1"/>
  <c r="Z438" i="1"/>
  <c r="AA438" i="1" s="1"/>
  <c r="AB438" i="1" s="1"/>
  <c r="AH438" i="1"/>
  <c r="AJ438" i="1"/>
  <c r="AK438" i="1" s="1"/>
  <c r="AL438" i="1" s="1"/>
  <c r="T439" i="1"/>
  <c r="BC438" i="1"/>
  <c r="BB438" i="1" s="1"/>
  <c r="AY438" i="1"/>
  <c r="AZ438" i="1" s="1"/>
  <c r="BA438" i="1" s="1"/>
  <c r="AW438" i="1"/>
  <c r="AU438" i="1"/>
  <c r="AV438" i="1" s="1"/>
  <c r="O440" i="1"/>
  <c r="P440" i="1" s="1"/>
  <c r="AR438" i="1"/>
  <c r="AO438" i="1"/>
  <c r="AP438" i="1" s="1"/>
  <c r="AQ438" i="1" s="1"/>
  <c r="Y439" i="1" l="1"/>
  <c r="S439" i="1"/>
  <c r="AD439" i="1"/>
  <c r="AI439" i="1"/>
  <c r="AH439" i="1" s="1"/>
  <c r="L440" i="1"/>
  <c r="BD438" i="1"/>
  <c r="BE438" i="1" s="1"/>
  <c r="BF438" i="1" s="1"/>
  <c r="U439" i="1"/>
  <c r="V439" i="1" s="1"/>
  <c r="W439" i="1" s="1"/>
  <c r="AS439" i="1"/>
  <c r="AT439" i="1" s="1"/>
  <c r="AX439" i="1"/>
  <c r="AW439" i="1" s="1"/>
  <c r="Q440" i="1"/>
  <c r="R440" i="1" s="1"/>
  <c r="AN439" i="1" l="1"/>
  <c r="AM439" i="1" s="1"/>
  <c r="Z439" i="1"/>
  <c r="AA439" i="1" s="1"/>
  <c r="AB439" i="1" s="1"/>
  <c r="X439" i="1"/>
  <c r="AC439" i="1"/>
  <c r="AE439" i="1"/>
  <c r="AF439" i="1" s="1"/>
  <c r="AG439" i="1" s="1"/>
  <c r="AJ439" i="1"/>
  <c r="AK439" i="1" s="1"/>
  <c r="AL439" i="1" s="1"/>
  <c r="AO439" i="1"/>
  <c r="AP439" i="1" s="1"/>
  <c r="AQ439" i="1" s="1"/>
  <c r="T440" i="1"/>
  <c r="AU439" i="1"/>
  <c r="AV439" i="1" s="1"/>
  <c r="O441" i="1"/>
  <c r="P441" i="1" s="1"/>
  <c r="AY439" i="1"/>
  <c r="AZ439" i="1" s="1"/>
  <c r="BA439" i="1" s="1"/>
  <c r="AR439" i="1"/>
  <c r="BC439" i="1"/>
  <c r="BD439" i="1" s="1"/>
  <c r="Y440" i="1" l="1"/>
  <c r="X440" i="1" s="1"/>
  <c r="AD440" i="1"/>
  <c r="U440" i="1"/>
  <c r="V440" i="1" s="1"/>
  <c r="W440" i="1" s="1"/>
  <c r="AI440" i="1"/>
  <c r="AN440" i="1" s="1"/>
  <c r="AO440" i="1" s="1"/>
  <c r="AX440" i="1"/>
  <c r="AW440" i="1" s="1"/>
  <c r="AS440" i="1"/>
  <c r="AR440" i="1" s="1"/>
  <c r="BE439" i="1"/>
  <c r="BF439" i="1" s="1"/>
  <c r="Q441" i="1"/>
  <c r="R441" i="1" s="1"/>
  <c r="S440" i="1"/>
  <c r="BB439" i="1"/>
  <c r="L441" i="1"/>
  <c r="Z440" i="1" l="1"/>
  <c r="AA440" i="1" s="1"/>
  <c r="AB440" i="1" s="1"/>
  <c r="AE440" i="1"/>
  <c r="AF440" i="1" s="1"/>
  <c r="AG440" i="1" s="1"/>
  <c r="AC440" i="1"/>
  <c r="AH440" i="1"/>
  <c r="AJ440" i="1"/>
  <c r="AK440" i="1" s="1"/>
  <c r="AL440" i="1" s="1"/>
  <c r="O442" i="1"/>
  <c r="P442" i="1" s="1"/>
  <c r="AP440" i="1"/>
  <c r="AQ440" i="1" s="1"/>
  <c r="T441" i="1"/>
  <c r="AM440" i="1"/>
  <c r="BC440" i="1"/>
  <c r="AT440" i="1"/>
  <c r="AU440" i="1" s="1"/>
  <c r="AV440" i="1" s="1"/>
  <c r="AY440" i="1"/>
  <c r="AZ440" i="1" s="1"/>
  <c r="BA440" i="1" s="1"/>
  <c r="U441" i="1" l="1"/>
  <c r="V441" i="1" s="1"/>
  <c r="W441" i="1" s="1"/>
  <c r="Y441" i="1"/>
  <c r="AD441" i="1"/>
  <c r="AC441" i="1" s="1"/>
  <c r="AI441" i="1"/>
  <c r="AH441" i="1" s="1"/>
  <c r="S441" i="1"/>
  <c r="AX441" i="1"/>
  <c r="AS441" i="1"/>
  <c r="AR441" i="1" s="1"/>
  <c r="L442" i="1"/>
  <c r="BD440" i="1"/>
  <c r="BE440" i="1" s="1"/>
  <c r="BF440" i="1" s="1"/>
  <c r="BB440" i="1"/>
  <c r="Q442" i="1"/>
  <c r="R442" i="1" s="1"/>
  <c r="X441" i="1" l="1"/>
  <c r="Z441" i="1"/>
  <c r="AA441" i="1" s="1"/>
  <c r="AB441" i="1" s="1"/>
  <c r="AN441" i="1"/>
  <c r="AM441" i="1" s="1"/>
  <c r="AE441" i="1"/>
  <c r="AF441" i="1" s="1"/>
  <c r="AG441" i="1" s="1"/>
  <c r="AJ441" i="1"/>
  <c r="AK441" i="1" s="1"/>
  <c r="AL441" i="1" s="1"/>
  <c r="BC441" i="1"/>
  <c r="BB441" i="1" s="1"/>
  <c r="AY441" i="1"/>
  <c r="AZ441" i="1" s="1"/>
  <c r="BA441" i="1" s="1"/>
  <c r="O443" i="1"/>
  <c r="L443" i="1" s="1"/>
  <c r="AW441" i="1"/>
  <c r="AT441" i="1"/>
  <c r="AU441" i="1" s="1"/>
  <c r="AV441" i="1" s="1"/>
  <c r="T442" i="1"/>
  <c r="U442" i="1" s="1"/>
  <c r="Y442" i="1" l="1"/>
  <c r="AO441" i="1"/>
  <c r="AP441" i="1" s="1"/>
  <c r="AQ441" i="1" s="1"/>
  <c r="AD442" i="1"/>
  <c r="AC442" i="1" s="1"/>
  <c r="AI442" i="1"/>
  <c r="S442" i="1"/>
  <c r="AX442" i="1"/>
  <c r="AS442" i="1"/>
  <c r="AR442" i="1" s="1"/>
  <c r="V442" i="1"/>
  <c r="W442" i="1" s="1"/>
  <c r="BD441" i="1"/>
  <c r="BE441" i="1" s="1"/>
  <c r="BF441" i="1" s="1"/>
  <c r="P443" i="1"/>
  <c r="Q443" i="1" s="1"/>
  <c r="R443" i="1" s="1"/>
  <c r="AN442" i="1" l="1"/>
  <c r="AM442" i="1" s="1"/>
  <c r="X442" i="1"/>
  <c r="Z442" i="1"/>
  <c r="AA442" i="1" s="1"/>
  <c r="AB442" i="1" s="1"/>
  <c r="AE442" i="1"/>
  <c r="AF442" i="1" s="1"/>
  <c r="AG442" i="1" s="1"/>
  <c r="AH442" i="1"/>
  <c r="AJ442" i="1"/>
  <c r="AK442" i="1" s="1"/>
  <c r="AL442" i="1" s="1"/>
  <c r="AT442" i="1"/>
  <c r="AU442" i="1" s="1"/>
  <c r="AV442" i="1" s="1"/>
  <c r="O444" i="1"/>
  <c r="P444" i="1" s="1"/>
  <c r="BC442" i="1"/>
  <c r="AY442" i="1"/>
  <c r="AZ442" i="1" s="1"/>
  <c r="BA442" i="1" s="1"/>
  <c r="T443" i="1"/>
  <c r="S443" i="1" s="1"/>
  <c r="AW442" i="1"/>
  <c r="AO442" i="1"/>
  <c r="AP442" i="1" s="1"/>
  <c r="AQ442" i="1" s="1"/>
  <c r="Y443" i="1" l="1"/>
  <c r="X443" i="1" s="1"/>
  <c r="AD443" i="1"/>
  <c r="AI443" i="1"/>
  <c r="U443" i="1"/>
  <c r="V443" i="1" s="1"/>
  <c r="W443" i="1" s="1"/>
  <c r="AX443" i="1"/>
  <c r="BB442" i="1"/>
  <c r="L444" i="1"/>
  <c r="AS443" i="1"/>
  <c r="AT443" i="1" s="1"/>
  <c r="BD442" i="1"/>
  <c r="BE442" i="1" s="1"/>
  <c r="BF442" i="1" s="1"/>
  <c r="Q444" i="1"/>
  <c r="R444" i="1" s="1"/>
  <c r="Z443" i="1" l="1"/>
  <c r="AA443" i="1" s="1"/>
  <c r="AB443" i="1" s="1"/>
  <c r="AN443" i="1"/>
  <c r="AM443" i="1" s="1"/>
  <c r="AC443" i="1"/>
  <c r="AE443" i="1"/>
  <c r="AF443" i="1" s="1"/>
  <c r="AG443" i="1" s="1"/>
  <c r="AD444" i="1" s="1"/>
  <c r="AC444" i="1" s="1"/>
  <c r="AH443" i="1"/>
  <c r="AJ443" i="1"/>
  <c r="AK443" i="1" s="1"/>
  <c r="AL443" i="1" s="1"/>
  <c r="BC443" i="1"/>
  <c r="AW443" i="1"/>
  <c r="O445" i="1"/>
  <c r="AU443" i="1"/>
  <c r="AV443" i="1" s="1"/>
  <c r="T444" i="1"/>
  <c r="S444" i="1" s="1"/>
  <c r="AR443" i="1"/>
  <c r="AY443" i="1"/>
  <c r="AZ443" i="1" s="1"/>
  <c r="BA443" i="1" s="1"/>
  <c r="Y444" i="1" l="1"/>
  <c r="AO443" i="1"/>
  <c r="AP443" i="1" s="1"/>
  <c r="AQ443" i="1" s="1"/>
  <c r="AN444" i="1" s="1"/>
  <c r="AE444" i="1"/>
  <c r="AF444" i="1" s="1"/>
  <c r="AG444" i="1" s="1"/>
  <c r="AI444" i="1"/>
  <c r="AH444" i="1" s="1"/>
  <c r="U444" i="1"/>
  <c r="V444" i="1" s="1"/>
  <c r="W444" i="1" s="1"/>
  <c r="AX444" i="1"/>
  <c r="AW444" i="1" s="1"/>
  <c r="AS444" i="1"/>
  <c r="AR444" i="1" s="1"/>
  <c r="BB443" i="1"/>
  <c r="L445" i="1"/>
  <c r="P445" i="1"/>
  <c r="Q445" i="1" s="1"/>
  <c r="R445" i="1" s="1"/>
  <c r="BD443" i="1"/>
  <c r="BE443" i="1" s="1"/>
  <c r="BF443" i="1" s="1"/>
  <c r="X444" i="1" l="1"/>
  <c r="Z444" i="1"/>
  <c r="AA444" i="1" s="1"/>
  <c r="AB444" i="1" s="1"/>
  <c r="AJ444" i="1"/>
  <c r="AK444" i="1" s="1"/>
  <c r="AL444" i="1" s="1"/>
  <c r="O446" i="1"/>
  <c r="BC444" i="1"/>
  <c r="T445" i="1"/>
  <c r="AO444" i="1"/>
  <c r="AP444" i="1" s="1"/>
  <c r="AQ444" i="1" s="1"/>
  <c r="AM444" i="1"/>
  <c r="AT444" i="1"/>
  <c r="AU444" i="1" s="1"/>
  <c r="AV444" i="1" s="1"/>
  <c r="AY444" i="1"/>
  <c r="AZ444" i="1" s="1"/>
  <c r="BA444" i="1" s="1"/>
  <c r="Y445" i="1" l="1"/>
  <c r="S445" i="1"/>
  <c r="AD445" i="1"/>
  <c r="AI445" i="1"/>
  <c r="AX445" i="1"/>
  <c r="AY445" i="1" s="1"/>
  <c r="AS445" i="1"/>
  <c r="AR445" i="1" s="1"/>
  <c r="L446" i="1"/>
  <c r="U445" i="1"/>
  <c r="V445" i="1" s="1"/>
  <c r="W445" i="1" s="1"/>
  <c r="BD444" i="1"/>
  <c r="BE444" i="1" s="1"/>
  <c r="BF444" i="1" s="1"/>
  <c r="P446" i="1"/>
  <c r="Q446" i="1" s="1"/>
  <c r="R446" i="1" s="1"/>
  <c r="BB444" i="1"/>
  <c r="AN445" i="1" l="1"/>
  <c r="AM445" i="1" s="1"/>
  <c r="X445" i="1"/>
  <c r="Z445" i="1"/>
  <c r="AA445" i="1" s="1"/>
  <c r="AB445" i="1" s="1"/>
  <c r="AC445" i="1"/>
  <c r="AE445" i="1"/>
  <c r="AF445" i="1" s="1"/>
  <c r="AG445" i="1" s="1"/>
  <c r="AH445" i="1"/>
  <c r="AJ445" i="1"/>
  <c r="AK445" i="1" s="1"/>
  <c r="AL445" i="1" s="1"/>
  <c r="T446" i="1"/>
  <c r="S446" i="1" s="1"/>
  <c r="O447" i="1"/>
  <c r="L447" i="1" s="1"/>
  <c r="BC445" i="1"/>
  <c r="AW445" i="1"/>
  <c r="AT445" i="1"/>
  <c r="AU445" i="1" s="1"/>
  <c r="AV445" i="1" s="1"/>
  <c r="AZ445" i="1"/>
  <c r="BA445" i="1" s="1"/>
  <c r="AO445" i="1" l="1"/>
  <c r="AP445" i="1" s="1"/>
  <c r="AQ445" i="1" s="1"/>
  <c r="Y446" i="1"/>
  <c r="AD446" i="1"/>
  <c r="AC446" i="1" s="1"/>
  <c r="AI446" i="1"/>
  <c r="AH446" i="1" s="1"/>
  <c r="AS446" i="1"/>
  <c r="AX446" i="1"/>
  <c r="AW446" i="1" s="1"/>
  <c r="BB445" i="1"/>
  <c r="BD445" i="1"/>
  <c r="BE445" i="1" s="1"/>
  <c r="BF445" i="1" s="1"/>
  <c r="P447" i="1"/>
  <c r="Q447" i="1" s="1"/>
  <c r="R447" i="1" s="1"/>
  <c r="U446" i="1"/>
  <c r="V446" i="1" s="1"/>
  <c r="W446" i="1" s="1"/>
  <c r="AN446" i="1" l="1"/>
  <c r="AM446" i="1" s="1"/>
  <c r="X446" i="1"/>
  <c r="Z446" i="1"/>
  <c r="AA446" i="1" s="1"/>
  <c r="AB446" i="1" s="1"/>
  <c r="AE446" i="1"/>
  <c r="AF446" i="1" s="1"/>
  <c r="AG446" i="1" s="1"/>
  <c r="AJ446" i="1"/>
  <c r="AK446" i="1" s="1"/>
  <c r="AL446" i="1" s="1"/>
  <c r="O448" i="1"/>
  <c r="P448" i="1" s="1"/>
  <c r="BC446" i="1"/>
  <c r="BB446" i="1" s="1"/>
  <c r="T447" i="1"/>
  <c r="S447" i="1" s="1"/>
  <c r="AY446" i="1"/>
  <c r="AZ446" i="1" s="1"/>
  <c r="BA446" i="1" s="1"/>
  <c r="AR446" i="1"/>
  <c r="AT446" i="1"/>
  <c r="AU446" i="1" s="1"/>
  <c r="AV446" i="1" s="1"/>
  <c r="AO446" i="1" l="1"/>
  <c r="AP446" i="1" s="1"/>
  <c r="AQ446" i="1" s="1"/>
  <c r="Y447" i="1"/>
  <c r="X447" i="1" s="1"/>
  <c r="AD447" i="1"/>
  <c r="AI447" i="1"/>
  <c r="L448" i="1"/>
  <c r="AS447" i="1"/>
  <c r="AX447" i="1"/>
  <c r="AW447" i="1" s="1"/>
  <c r="U447" i="1"/>
  <c r="V447" i="1" s="1"/>
  <c r="W447" i="1" s="1"/>
  <c r="BD446" i="1"/>
  <c r="BE446" i="1" s="1"/>
  <c r="BF446" i="1" s="1"/>
  <c r="Q448" i="1"/>
  <c r="R448" i="1" s="1"/>
  <c r="Z447" i="1" l="1"/>
  <c r="AA447" i="1" s="1"/>
  <c r="AB447" i="1" s="1"/>
  <c r="AE447" i="1"/>
  <c r="AF447" i="1" s="1"/>
  <c r="AG447" i="1" s="1"/>
  <c r="AC447" i="1"/>
  <c r="AH447" i="1"/>
  <c r="AJ447" i="1"/>
  <c r="AK447" i="1" s="1"/>
  <c r="AL447" i="1" s="1"/>
  <c r="AN447" i="1"/>
  <c r="AM447" i="1" s="1"/>
  <c r="BC447" i="1"/>
  <c r="T448" i="1"/>
  <c r="AT447" i="1"/>
  <c r="AU447" i="1" s="1"/>
  <c r="AV447" i="1" s="1"/>
  <c r="O449" i="1"/>
  <c r="L449" i="1" s="1"/>
  <c r="AY447" i="1"/>
  <c r="AZ447" i="1" s="1"/>
  <c r="BA447" i="1" s="1"/>
  <c r="AR447" i="1"/>
  <c r="Y448" i="1" l="1"/>
  <c r="AD448" i="1"/>
  <c r="AC448" i="1" s="1"/>
  <c r="AO447" i="1"/>
  <c r="AP447" i="1" s="1"/>
  <c r="AQ447" i="1" s="1"/>
  <c r="AI448" i="1"/>
  <c r="AS448" i="1"/>
  <c r="AR448" i="1" s="1"/>
  <c r="AX448" i="1"/>
  <c r="AY448" i="1" s="1"/>
  <c r="BB447" i="1"/>
  <c r="U448" i="1"/>
  <c r="V448" i="1" s="1"/>
  <c r="W448" i="1" s="1"/>
  <c r="S448" i="1"/>
  <c r="P449" i="1"/>
  <c r="Q449" i="1" s="1"/>
  <c r="R449" i="1" s="1"/>
  <c r="BD447" i="1"/>
  <c r="BE447" i="1" s="1"/>
  <c r="BF447" i="1" s="1"/>
  <c r="X448" i="1" l="1"/>
  <c r="Z448" i="1"/>
  <c r="AA448" i="1" s="1"/>
  <c r="AB448" i="1" s="1"/>
  <c r="AE448" i="1"/>
  <c r="AF448" i="1" s="1"/>
  <c r="AG448" i="1" s="1"/>
  <c r="AN448" i="1"/>
  <c r="AO448" i="1" s="1"/>
  <c r="AH448" i="1"/>
  <c r="AJ448" i="1"/>
  <c r="AK448" i="1" s="1"/>
  <c r="AL448" i="1" s="1"/>
  <c r="AT448" i="1"/>
  <c r="AU448" i="1" s="1"/>
  <c r="AV448" i="1" s="1"/>
  <c r="T449" i="1"/>
  <c r="U449" i="1" s="1"/>
  <c r="BC448" i="1"/>
  <c r="BB448" i="1" s="1"/>
  <c r="O450" i="1"/>
  <c r="P450" i="1" s="1"/>
  <c r="AZ448" i="1"/>
  <c r="BA448" i="1" s="1"/>
  <c r="AW448" i="1"/>
  <c r="Y449" i="1" l="1"/>
  <c r="AM448" i="1"/>
  <c r="AP448" i="1"/>
  <c r="AQ448" i="1" s="1"/>
  <c r="AD449" i="1"/>
  <c r="AI449" i="1"/>
  <c r="AH449" i="1" s="1"/>
  <c r="AS449" i="1"/>
  <c r="AX449" i="1"/>
  <c r="AW449" i="1" s="1"/>
  <c r="L450" i="1"/>
  <c r="BD448" i="1"/>
  <c r="BE448" i="1" s="1"/>
  <c r="BF448" i="1" s="1"/>
  <c r="S449" i="1"/>
  <c r="Q450" i="1"/>
  <c r="R450" i="1" s="1"/>
  <c r="V449" i="1"/>
  <c r="W449" i="1" s="1"/>
  <c r="Z449" i="1" l="1"/>
  <c r="AA449" i="1" s="1"/>
  <c r="AB449" i="1" s="1"/>
  <c r="X449" i="1"/>
  <c r="AE449" i="1"/>
  <c r="AF449" i="1" s="1"/>
  <c r="AG449" i="1" s="1"/>
  <c r="AC449" i="1"/>
  <c r="AN449" i="1"/>
  <c r="AM449" i="1" s="1"/>
  <c r="AJ449" i="1"/>
  <c r="AK449" i="1" s="1"/>
  <c r="AL449" i="1" s="1"/>
  <c r="BC449" i="1"/>
  <c r="T450" i="1"/>
  <c r="AT449" i="1"/>
  <c r="AU449" i="1" s="1"/>
  <c r="AV449" i="1" s="1"/>
  <c r="AR449" i="1"/>
  <c r="O451" i="1"/>
  <c r="AY449" i="1"/>
  <c r="AZ449" i="1" s="1"/>
  <c r="BA449" i="1" s="1"/>
  <c r="Y450" i="1" l="1"/>
  <c r="AO449" i="1"/>
  <c r="AP449" i="1" s="1"/>
  <c r="AQ449" i="1" s="1"/>
  <c r="AD450" i="1"/>
  <c r="AI450" i="1" s="1"/>
  <c r="AH450" i="1" s="1"/>
  <c r="AS450" i="1"/>
  <c r="AR450" i="1" s="1"/>
  <c r="AX450" i="1"/>
  <c r="AW450" i="1" s="1"/>
  <c r="P451" i="1"/>
  <c r="Q451" i="1" s="1"/>
  <c r="R451" i="1" s="1"/>
  <c r="U450" i="1"/>
  <c r="V450" i="1" s="1"/>
  <c r="W450" i="1" s="1"/>
  <c r="BD449" i="1"/>
  <c r="BE449" i="1" s="1"/>
  <c r="BF449" i="1" s="1"/>
  <c r="L451" i="1"/>
  <c r="S450" i="1"/>
  <c r="BB449" i="1"/>
  <c r="X450" i="1" l="1"/>
  <c r="Z450" i="1"/>
  <c r="AA450" i="1" s="1"/>
  <c r="AB450" i="1" s="1"/>
  <c r="Y451" i="1" s="1"/>
  <c r="Z451" i="1" s="1"/>
  <c r="AN450" i="1"/>
  <c r="AO450" i="1" s="1"/>
  <c r="AP450" i="1" s="1"/>
  <c r="AQ450" i="1" s="1"/>
  <c r="AJ450" i="1"/>
  <c r="AK450" i="1" s="1"/>
  <c r="AL450" i="1" s="1"/>
  <c r="AC450" i="1"/>
  <c r="AE450" i="1"/>
  <c r="AF450" i="1" s="1"/>
  <c r="AG450" i="1" s="1"/>
  <c r="AY450" i="1"/>
  <c r="AZ450" i="1" s="1"/>
  <c r="BA450" i="1" s="1"/>
  <c r="T451" i="1"/>
  <c r="O452" i="1"/>
  <c r="BC450" i="1"/>
  <c r="AT450" i="1"/>
  <c r="AU450" i="1" s="1"/>
  <c r="AV450" i="1" s="1"/>
  <c r="X451" i="1" l="1"/>
  <c r="AA451" i="1"/>
  <c r="AB451" i="1" s="1"/>
  <c r="AM450" i="1"/>
  <c r="AD451" i="1"/>
  <c r="AI451" i="1" s="1"/>
  <c r="AJ451" i="1" s="1"/>
  <c r="AK451" i="1" s="1"/>
  <c r="AL451" i="1" s="1"/>
  <c r="AX451" i="1"/>
  <c r="AS451" i="1"/>
  <c r="AT451" i="1" s="1"/>
  <c r="BD450" i="1"/>
  <c r="BE450" i="1" s="1"/>
  <c r="BF450" i="1" s="1"/>
  <c r="AN451" i="1"/>
  <c r="AM451" i="1" s="1"/>
  <c r="BB450" i="1"/>
  <c r="L452" i="1"/>
  <c r="S451" i="1"/>
  <c r="P452" i="1"/>
  <c r="Q452" i="1" s="1"/>
  <c r="R452" i="1" s="1"/>
  <c r="U451" i="1"/>
  <c r="V451" i="1" s="1"/>
  <c r="W451" i="1" s="1"/>
  <c r="AH451" i="1" l="1"/>
  <c r="AE451" i="1"/>
  <c r="AF451" i="1" s="1"/>
  <c r="AG451" i="1" s="1"/>
  <c r="AC451" i="1"/>
  <c r="BC451" i="1"/>
  <c r="BB451" i="1" s="1"/>
  <c r="T452" i="1"/>
  <c r="Y452" i="1" s="1"/>
  <c r="Z452" i="1" s="1"/>
  <c r="O453" i="1"/>
  <c r="L453" i="1" s="1"/>
  <c r="AR451" i="1"/>
  <c r="AY451" i="1"/>
  <c r="AZ451" i="1" s="1"/>
  <c r="BA451" i="1" s="1"/>
  <c r="AW451" i="1"/>
  <c r="AO451" i="1"/>
  <c r="AP451" i="1" s="1"/>
  <c r="AQ451" i="1" s="1"/>
  <c r="AU451" i="1"/>
  <c r="AV451" i="1" s="1"/>
  <c r="X452" i="1" l="1"/>
  <c r="AA452" i="1"/>
  <c r="AB452" i="1" s="1"/>
  <c r="AD452" i="1"/>
  <c r="U452" i="1"/>
  <c r="V452" i="1" s="1"/>
  <c r="W452" i="1" s="1"/>
  <c r="AI452" i="1"/>
  <c r="AN452" i="1" s="1"/>
  <c r="AO452" i="1" s="1"/>
  <c r="S452" i="1"/>
  <c r="AX452" i="1"/>
  <c r="AW452" i="1" s="1"/>
  <c r="P453" i="1"/>
  <c r="Q453" i="1" s="1"/>
  <c r="R453" i="1" s="1"/>
  <c r="AS452" i="1"/>
  <c r="AT452" i="1" s="1"/>
  <c r="BD451" i="1"/>
  <c r="BE451" i="1" s="1"/>
  <c r="BF451" i="1" s="1"/>
  <c r="AE452" i="1" l="1"/>
  <c r="AF452" i="1" s="1"/>
  <c r="AG452" i="1" s="1"/>
  <c r="AC452" i="1"/>
  <c r="AH452" i="1"/>
  <c r="AJ452" i="1"/>
  <c r="AK452" i="1" s="1"/>
  <c r="AL452" i="1" s="1"/>
  <c r="BC452" i="1"/>
  <c r="BB452" i="1" s="1"/>
  <c r="O454" i="1"/>
  <c r="L454" i="1" s="1"/>
  <c r="AU452" i="1"/>
  <c r="AV452" i="1" s="1"/>
  <c r="AM452" i="1"/>
  <c r="T453" i="1"/>
  <c r="U453" i="1" s="1"/>
  <c r="AR452" i="1"/>
  <c r="AY452" i="1"/>
  <c r="AZ452" i="1" s="1"/>
  <c r="BA452" i="1" s="1"/>
  <c r="AP452" i="1"/>
  <c r="AQ452" i="1" s="1"/>
  <c r="Y453" i="1" l="1"/>
  <c r="AD453" i="1"/>
  <c r="AI453" i="1"/>
  <c r="AH453" i="1" s="1"/>
  <c r="AX453" i="1"/>
  <c r="AW453" i="1" s="1"/>
  <c r="AS453" i="1"/>
  <c r="AR453" i="1" s="1"/>
  <c r="P454" i="1"/>
  <c r="Q454" i="1" s="1"/>
  <c r="R454" i="1" s="1"/>
  <c r="V453" i="1"/>
  <c r="W453" i="1" s="1"/>
  <c r="S453" i="1"/>
  <c r="BD452" i="1"/>
  <c r="BE452" i="1" s="1"/>
  <c r="BF452" i="1" s="1"/>
  <c r="AN453" i="1" l="1"/>
  <c r="AM453" i="1" s="1"/>
  <c r="X453" i="1"/>
  <c r="Z453" i="1"/>
  <c r="AA453" i="1" s="1"/>
  <c r="AB453" i="1" s="1"/>
  <c r="Y454" i="1" s="1"/>
  <c r="Z454" i="1" s="1"/>
  <c r="AE453" i="1"/>
  <c r="AF453" i="1" s="1"/>
  <c r="AG453" i="1" s="1"/>
  <c r="AC453" i="1"/>
  <c r="AJ453" i="1"/>
  <c r="AK453" i="1" s="1"/>
  <c r="AL453" i="1" s="1"/>
  <c r="BC453" i="1"/>
  <c r="BD453" i="1" s="1"/>
  <c r="O455" i="1"/>
  <c r="T454" i="1"/>
  <c r="S454" i="1" s="1"/>
  <c r="AT453" i="1"/>
  <c r="AU453" i="1" s="1"/>
  <c r="AV453" i="1" s="1"/>
  <c r="AY453" i="1"/>
  <c r="AZ453" i="1" s="1"/>
  <c r="BA453" i="1" s="1"/>
  <c r="AO453" i="1" l="1"/>
  <c r="AP453" i="1" s="1"/>
  <c r="AQ453" i="1" s="1"/>
  <c r="X454" i="1"/>
  <c r="AA454" i="1"/>
  <c r="AB454" i="1" s="1"/>
  <c r="AD454" i="1"/>
  <c r="AI454" i="1" s="1"/>
  <c r="AH454" i="1" s="1"/>
  <c r="U454" i="1"/>
  <c r="V454" i="1" s="1"/>
  <c r="W454" i="1" s="1"/>
  <c r="AS454" i="1"/>
  <c r="AR454" i="1" s="1"/>
  <c r="AX454" i="1"/>
  <c r="AY454" i="1" s="1"/>
  <c r="BB453" i="1"/>
  <c r="L455" i="1"/>
  <c r="P455" i="1"/>
  <c r="Q455" i="1" s="1"/>
  <c r="R455" i="1" s="1"/>
  <c r="BE453" i="1"/>
  <c r="BF453" i="1" s="1"/>
  <c r="AE454" i="1" l="1"/>
  <c r="AF454" i="1" s="1"/>
  <c r="AG454" i="1" s="1"/>
  <c r="AC454" i="1"/>
  <c r="AN454" i="1"/>
  <c r="AO454" i="1" s="1"/>
  <c r="AJ454" i="1"/>
  <c r="AK454" i="1" s="1"/>
  <c r="AL454" i="1" s="1"/>
  <c r="O456" i="1"/>
  <c r="L456" i="1" s="1"/>
  <c r="T455" i="1"/>
  <c r="AT454" i="1"/>
  <c r="AU454" i="1" s="1"/>
  <c r="AV454" i="1" s="1"/>
  <c r="AZ454" i="1"/>
  <c r="BA454" i="1" s="1"/>
  <c r="BC454" i="1"/>
  <c r="BD454" i="1" s="1"/>
  <c r="AW454" i="1"/>
  <c r="U455" i="1" l="1"/>
  <c r="V455" i="1" s="1"/>
  <c r="W455" i="1" s="1"/>
  <c r="Y455" i="1"/>
  <c r="AD455" i="1"/>
  <c r="AP454" i="1"/>
  <c r="AQ454" i="1" s="1"/>
  <c r="AM454" i="1"/>
  <c r="AI455" i="1"/>
  <c r="BB454" i="1"/>
  <c r="S455" i="1"/>
  <c r="P456" i="1"/>
  <c r="Q456" i="1" s="1"/>
  <c r="R456" i="1" s="1"/>
  <c r="AX455" i="1"/>
  <c r="AW455" i="1" s="1"/>
  <c r="BE454" i="1"/>
  <c r="BF454" i="1" s="1"/>
  <c r="AS455" i="1"/>
  <c r="AR455" i="1" s="1"/>
  <c r="X455" i="1" l="1"/>
  <c r="Z455" i="1"/>
  <c r="AA455" i="1" s="1"/>
  <c r="AB455" i="1" s="1"/>
  <c r="Y456" i="1" s="1"/>
  <c r="Z456" i="1" s="1"/>
  <c r="AC455" i="1"/>
  <c r="AE455" i="1"/>
  <c r="AF455" i="1" s="1"/>
  <c r="AG455" i="1" s="1"/>
  <c r="AD456" i="1" s="1"/>
  <c r="AC456" i="1" s="1"/>
  <c r="AJ455" i="1"/>
  <c r="AK455" i="1" s="1"/>
  <c r="AL455" i="1" s="1"/>
  <c r="AH455" i="1"/>
  <c r="AN455" i="1"/>
  <c r="AM455" i="1" s="1"/>
  <c r="AT455" i="1"/>
  <c r="AU455" i="1" s="1"/>
  <c r="AV455" i="1" s="1"/>
  <c r="BC455" i="1"/>
  <c r="O457" i="1"/>
  <c r="L457" i="1" s="1"/>
  <c r="T456" i="1"/>
  <c r="S456" i="1" s="1"/>
  <c r="AY455" i="1"/>
  <c r="AZ455" i="1" s="1"/>
  <c r="BA455" i="1" s="1"/>
  <c r="X456" i="1" l="1"/>
  <c r="AA456" i="1"/>
  <c r="AB456" i="1" s="1"/>
  <c r="AE456" i="1"/>
  <c r="AF456" i="1" s="1"/>
  <c r="AG456" i="1" s="1"/>
  <c r="AI456" i="1"/>
  <c r="AH456" i="1" s="1"/>
  <c r="AO455" i="1"/>
  <c r="AP455" i="1" s="1"/>
  <c r="AQ455" i="1" s="1"/>
  <c r="AX456" i="1"/>
  <c r="AW456" i="1" s="1"/>
  <c r="P457" i="1"/>
  <c r="Q457" i="1" s="1"/>
  <c r="R457" i="1" s="1"/>
  <c r="AS456" i="1"/>
  <c r="AT456" i="1" s="1"/>
  <c r="BD455" i="1"/>
  <c r="BE455" i="1" s="1"/>
  <c r="BF455" i="1" s="1"/>
  <c r="U456" i="1"/>
  <c r="V456" i="1" s="1"/>
  <c r="W456" i="1" s="1"/>
  <c r="BB455" i="1"/>
  <c r="AJ456" i="1" l="1"/>
  <c r="AK456" i="1" s="1"/>
  <c r="AL456" i="1" s="1"/>
  <c r="AN456" i="1"/>
  <c r="AO456" i="1" s="1"/>
  <c r="AR456" i="1"/>
  <c r="O458" i="1"/>
  <c r="L458" i="1" s="1"/>
  <c r="BC456" i="1"/>
  <c r="BD456" i="1" s="1"/>
  <c r="T457" i="1"/>
  <c r="AU456" i="1"/>
  <c r="AV456" i="1" s="1"/>
  <c r="AY456" i="1"/>
  <c r="AZ456" i="1" s="1"/>
  <c r="BA456" i="1" s="1"/>
  <c r="AD457" i="1" l="1"/>
  <c r="AE457" i="1" s="1"/>
  <c r="AF457" i="1" s="1"/>
  <c r="AG457" i="1" s="1"/>
  <c r="Y457" i="1"/>
  <c r="AP456" i="1"/>
  <c r="AQ456" i="1" s="1"/>
  <c r="AC457" i="1"/>
  <c r="AM456" i="1"/>
  <c r="S457" i="1"/>
  <c r="AI457" i="1"/>
  <c r="AS457" i="1"/>
  <c r="AR457" i="1" s="1"/>
  <c r="AX457" i="1"/>
  <c r="AY457" i="1" s="1"/>
  <c r="U457" i="1"/>
  <c r="V457" i="1" s="1"/>
  <c r="W457" i="1" s="1"/>
  <c r="P458" i="1"/>
  <c r="Q458" i="1" s="1"/>
  <c r="R458" i="1" s="1"/>
  <c r="BB456" i="1"/>
  <c r="BE456" i="1"/>
  <c r="BF456" i="1" s="1"/>
  <c r="AN457" i="1" l="1"/>
  <c r="AM457" i="1" s="1"/>
  <c r="Z457" i="1"/>
  <c r="AA457" i="1" s="1"/>
  <c r="AB457" i="1" s="1"/>
  <c r="Y458" i="1" s="1"/>
  <c r="Z458" i="1" s="1"/>
  <c r="X457" i="1"/>
  <c r="AH457" i="1"/>
  <c r="AJ457" i="1"/>
  <c r="AK457" i="1" s="1"/>
  <c r="AL457" i="1" s="1"/>
  <c r="BC457" i="1"/>
  <c r="AO457" i="1"/>
  <c r="AP457" i="1" s="1"/>
  <c r="AQ457" i="1" s="1"/>
  <c r="AW457" i="1"/>
  <c r="O459" i="1"/>
  <c r="P459" i="1" s="1"/>
  <c r="T458" i="1"/>
  <c r="AD458" i="1" s="1"/>
  <c r="AE458" i="1" s="1"/>
  <c r="AZ457" i="1"/>
  <c r="BA457" i="1" s="1"/>
  <c r="AT457" i="1"/>
  <c r="AU457" i="1" s="1"/>
  <c r="AV457" i="1" s="1"/>
  <c r="X458" i="1" l="1"/>
  <c r="AA458" i="1"/>
  <c r="AB458" i="1" s="1"/>
  <c r="AC458" i="1"/>
  <c r="AF458" i="1"/>
  <c r="AG458" i="1" s="1"/>
  <c r="AI458" i="1"/>
  <c r="AN458" i="1" s="1"/>
  <c r="AM458" i="1" s="1"/>
  <c r="L459" i="1"/>
  <c r="AS458" i="1"/>
  <c r="AT458" i="1" s="1"/>
  <c r="AX458" i="1"/>
  <c r="BD457" i="1"/>
  <c r="BE457" i="1" s="1"/>
  <c r="BF457" i="1" s="1"/>
  <c r="S458" i="1"/>
  <c r="BB457" i="1"/>
  <c r="U458" i="1"/>
  <c r="V458" i="1" s="1"/>
  <c r="W458" i="1" s="1"/>
  <c r="Q459" i="1"/>
  <c r="R459" i="1" s="1"/>
  <c r="AJ458" i="1" l="1"/>
  <c r="AK458" i="1" s="1"/>
  <c r="AL458" i="1" s="1"/>
  <c r="AH458" i="1"/>
  <c r="T459" i="1"/>
  <c r="Y459" i="1" s="1"/>
  <c r="X459" i="1" s="1"/>
  <c r="BC458" i="1"/>
  <c r="BB458" i="1" s="1"/>
  <c r="AR458" i="1"/>
  <c r="O460" i="1"/>
  <c r="AY458" i="1"/>
  <c r="AZ458" i="1" s="1"/>
  <c r="BA458" i="1" s="1"/>
  <c r="AW458" i="1"/>
  <c r="AO458" i="1"/>
  <c r="AP458" i="1" s="1"/>
  <c r="AQ458" i="1" s="1"/>
  <c r="AU458" i="1"/>
  <c r="AV458" i="1" s="1"/>
  <c r="Z459" i="1" l="1"/>
  <c r="AA459" i="1" s="1"/>
  <c r="AB459" i="1" s="1"/>
  <c r="S459" i="1"/>
  <c r="AD459" i="1"/>
  <c r="AI459" i="1" s="1"/>
  <c r="U459" i="1"/>
  <c r="V459" i="1" s="1"/>
  <c r="W459" i="1" s="1"/>
  <c r="AX459" i="1"/>
  <c r="AW459" i="1" s="1"/>
  <c r="AS459" i="1"/>
  <c r="AN459" i="1"/>
  <c r="AO459" i="1" s="1"/>
  <c r="L460" i="1"/>
  <c r="P460" i="1"/>
  <c r="Q460" i="1" s="1"/>
  <c r="R460" i="1" s="1"/>
  <c r="BD458" i="1"/>
  <c r="BE458" i="1" s="1"/>
  <c r="BF458" i="1" s="1"/>
  <c r="AH459" i="1" l="1"/>
  <c r="AJ459" i="1"/>
  <c r="AK459" i="1" s="1"/>
  <c r="AL459" i="1" s="1"/>
  <c r="AE459" i="1"/>
  <c r="AF459" i="1" s="1"/>
  <c r="AG459" i="1" s="1"/>
  <c r="AC459" i="1"/>
  <c r="BC459" i="1"/>
  <c r="O461" i="1"/>
  <c r="P461" i="1" s="1"/>
  <c r="T460" i="1"/>
  <c r="Y460" i="1" s="1"/>
  <c r="Z460" i="1" s="1"/>
  <c r="AM459" i="1"/>
  <c r="AT459" i="1"/>
  <c r="AU459" i="1" s="1"/>
  <c r="AV459" i="1" s="1"/>
  <c r="AR459" i="1"/>
  <c r="AP459" i="1"/>
  <c r="AQ459" i="1" s="1"/>
  <c r="AY459" i="1"/>
  <c r="AZ459" i="1" s="1"/>
  <c r="BA459" i="1" s="1"/>
  <c r="AA460" i="1" l="1"/>
  <c r="AB460" i="1" s="1"/>
  <c r="X460" i="1"/>
  <c r="AD460" i="1"/>
  <c r="AC460" i="1" s="1"/>
  <c r="L461" i="1"/>
  <c r="AS460" i="1"/>
  <c r="AX460" i="1"/>
  <c r="AW460" i="1" s="1"/>
  <c r="Q461" i="1"/>
  <c r="R461" i="1" s="1"/>
  <c r="BB459" i="1"/>
  <c r="S460" i="1"/>
  <c r="U460" i="1"/>
  <c r="V460" i="1" s="1"/>
  <c r="W460" i="1" s="1"/>
  <c r="BD459" i="1"/>
  <c r="BE459" i="1" s="1"/>
  <c r="BF459" i="1" s="1"/>
  <c r="AI460" i="1" l="1"/>
  <c r="AN460" i="1" s="1"/>
  <c r="AM460" i="1" s="1"/>
  <c r="AE460" i="1"/>
  <c r="AF460" i="1" s="1"/>
  <c r="AG460" i="1" s="1"/>
  <c r="BC460" i="1"/>
  <c r="BD460" i="1" s="1"/>
  <c r="T461" i="1"/>
  <c r="Y461" i="1" s="1"/>
  <c r="Z461" i="1" s="1"/>
  <c r="AA461" i="1" s="1"/>
  <c r="AB461" i="1" s="1"/>
  <c r="O462" i="1"/>
  <c r="L462" i="1" s="1"/>
  <c r="AR460" i="1"/>
  <c r="AY460" i="1"/>
  <c r="AZ460" i="1" s="1"/>
  <c r="BA460" i="1" s="1"/>
  <c r="AT460" i="1"/>
  <c r="AU460" i="1" s="1"/>
  <c r="AV460" i="1" s="1"/>
  <c r="X461" i="1" l="1"/>
  <c r="AO460" i="1"/>
  <c r="AP460" i="1" s="1"/>
  <c r="AQ460" i="1" s="1"/>
  <c r="AJ460" i="1"/>
  <c r="AK460" i="1" s="1"/>
  <c r="AL460" i="1" s="1"/>
  <c r="AI461" i="1" s="1"/>
  <c r="AH460" i="1"/>
  <c r="AD461" i="1"/>
  <c r="S461" i="1"/>
  <c r="P462" i="1"/>
  <c r="Q462" i="1" s="1"/>
  <c r="R462" i="1" s="1"/>
  <c r="BB460" i="1"/>
  <c r="U461" i="1"/>
  <c r="V461" i="1" s="1"/>
  <c r="W461" i="1" s="1"/>
  <c r="AS461" i="1"/>
  <c r="AR461" i="1" s="1"/>
  <c r="AX461" i="1"/>
  <c r="AY461" i="1" s="1"/>
  <c r="BE460" i="1"/>
  <c r="BF460" i="1" s="1"/>
  <c r="AN461" i="1" l="1"/>
  <c r="AO461" i="1" s="1"/>
  <c r="AE461" i="1"/>
  <c r="AF461" i="1" s="1"/>
  <c r="AG461" i="1" s="1"/>
  <c r="AC461" i="1"/>
  <c r="AH461" i="1"/>
  <c r="AJ461" i="1"/>
  <c r="AK461" i="1" s="1"/>
  <c r="AL461" i="1" s="1"/>
  <c r="AW461" i="1"/>
  <c r="BC461" i="1"/>
  <c r="BD461" i="1" s="1"/>
  <c r="T462" i="1"/>
  <c r="O463" i="1"/>
  <c r="P463" i="1" s="1"/>
  <c r="AZ461" i="1"/>
  <c r="BA461" i="1" s="1"/>
  <c r="AT461" i="1"/>
  <c r="AU461" i="1" s="1"/>
  <c r="AV461" i="1" s="1"/>
  <c r="U462" i="1" l="1"/>
  <c r="V462" i="1" s="1"/>
  <c r="W462" i="1" s="1"/>
  <c r="Y462" i="1"/>
  <c r="AM461" i="1"/>
  <c r="AP461" i="1"/>
  <c r="AQ461" i="1" s="1"/>
  <c r="AD462" i="1"/>
  <c r="AI462" i="1"/>
  <c r="S462" i="1"/>
  <c r="L463" i="1"/>
  <c r="AX462" i="1"/>
  <c r="AS462" i="1"/>
  <c r="AR462" i="1" s="1"/>
  <c r="BE461" i="1"/>
  <c r="BF461" i="1" s="1"/>
  <c r="Q463" i="1"/>
  <c r="R463" i="1" s="1"/>
  <c r="BB461" i="1"/>
  <c r="X462" i="1" l="1"/>
  <c r="Z462" i="1"/>
  <c r="AA462" i="1" s="1"/>
  <c r="AB462" i="1" s="1"/>
  <c r="AN462" i="1"/>
  <c r="AO462" i="1" s="1"/>
  <c r="AC462" i="1"/>
  <c r="AE462" i="1"/>
  <c r="AF462" i="1" s="1"/>
  <c r="AG462" i="1" s="1"/>
  <c r="AH462" i="1"/>
  <c r="AJ462" i="1"/>
  <c r="AK462" i="1" s="1"/>
  <c r="AL462" i="1" s="1"/>
  <c r="AT462" i="1"/>
  <c r="AU462" i="1" s="1"/>
  <c r="AV462" i="1" s="1"/>
  <c r="T463" i="1"/>
  <c r="U463" i="1" s="1"/>
  <c r="AY462" i="1"/>
  <c r="AZ462" i="1" s="1"/>
  <c r="BA462" i="1" s="1"/>
  <c r="O464" i="1"/>
  <c r="L464" i="1" s="1"/>
  <c r="AW462" i="1"/>
  <c r="BC462" i="1"/>
  <c r="AM462" i="1" l="1"/>
  <c r="Y463" i="1"/>
  <c r="AP462" i="1"/>
  <c r="AQ462" i="1" s="1"/>
  <c r="AD463" i="1"/>
  <c r="AI463" i="1" s="1"/>
  <c r="P464" i="1"/>
  <c r="Q464" i="1" s="1"/>
  <c r="R464" i="1" s="1"/>
  <c r="AS463" i="1"/>
  <c r="AT463" i="1" s="1"/>
  <c r="AX463" i="1"/>
  <c r="AW463" i="1" s="1"/>
  <c r="BD462" i="1"/>
  <c r="BE462" i="1" s="1"/>
  <c r="BF462" i="1" s="1"/>
  <c r="V463" i="1"/>
  <c r="W463" i="1" s="1"/>
  <c r="BB462" i="1"/>
  <c r="S463" i="1"/>
  <c r="AN463" i="1" l="1"/>
  <c r="Z463" i="1"/>
  <c r="AA463" i="1" s="1"/>
  <c r="AB463" i="1" s="1"/>
  <c r="X463" i="1"/>
  <c r="AE463" i="1"/>
  <c r="AF463" i="1" s="1"/>
  <c r="AG463" i="1" s="1"/>
  <c r="AC463" i="1"/>
  <c r="AH463" i="1"/>
  <c r="AJ463" i="1"/>
  <c r="AK463" i="1" s="1"/>
  <c r="AL463" i="1" s="1"/>
  <c r="AY463" i="1"/>
  <c r="AZ463" i="1" s="1"/>
  <c r="BA463" i="1" s="1"/>
  <c r="BC463" i="1"/>
  <c r="AU463" i="1"/>
  <c r="AV463" i="1" s="1"/>
  <c r="O465" i="1"/>
  <c r="L465" i="1" s="1"/>
  <c r="AM463" i="1"/>
  <c r="AR463" i="1"/>
  <c r="AO463" i="1"/>
  <c r="AP463" i="1" s="1"/>
  <c r="AQ463" i="1" s="1"/>
  <c r="T464" i="1"/>
  <c r="U464" i="1" s="1"/>
  <c r="Y464" i="1" l="1"/>
  <c r="Z464" i="1" s="1"/>
  <c r="AA464" i="1" s="1"/>
  <c r="AB464" i="1" s="1"/>
  <c r="AD464" i="1"/>
  <c r="AI464" i="1"/>
  <c r="S464" i="1"/>
  <c r="BB463" i="1"/>
  <c r="AX464" i="1"/>
  <c r="AY464" i="1" s="1"/>
  <c r="AS464" i="1"/>
  <c r="AR464" i="1" s="1"/>
  <c r="V464" i="1"/>
  <c r="W464" i="1" s="1"/>
  <c r="P465" i="1"/>
  <c r="Q465" i="1" s="1"/>
  <c r="R465" i="1" s="1"/>
  <c r="BD463" i="1"/>
  <c r="BE463" i="1" s="1"/>
  <c r="BF463" i="1" s="1"/>
  <c r="X464" i="1" l="1"/>
  <c r="AC464" i="1"/>
  <c r="AE464" i="1"/>
  <c r="AF464" i="1" s="1"/>
  <c r="AG464" i="1" s="1"/>
  <c r="AJ464" i="1"/>
  <c r="AK464" i="1" s="1"/>
  <c r="AL464" i="1" s="1"/>
  <c r="AH464" i="1"/>
  <c r="AN464" i="1"/>
  <c r="AO464" i="1" s="1"/>
  <c r="AW464" i="1"/>
  <c r="BC464" i="1"/>
  <c r="BD464" i="1" s="1"/>
  <c r="O466" i="1"/>
  <c r="P466" i="1" s="1"/>
  <c r="AT464" i="1"/>
  <c r="AU464" i="1" s="1"/>
  <c r="AV464" i="1" s="1"/>
  <c r="AZ464" i="1"/>
  <c r="BA464" i="1" s="1"/>
  <c r="T465" i="1"/>
  <c r="S465" i="1" s="1"/>
  <c r="Y465" i="1" l="1"/>
  <c r="AD465" i="1"/>
  <c r="AI465" i="1"/>
  <c r="AH465" i="1" s="1"/>
  <c r="AM464" i="1"/>
  <c r="AP464" i="1"/>
  <c r="AQ464" i="1" s="1"/>
  <c r="U465" i="1"/>
  <c r="V465" i="1" s="1"/>
  <c r="W465" i="1" s="1"/>
  <c r="L466" i="1"/>
  <c r="AS465" i="1"/>
  <c r="Q466" i="1"/>
  <c r="R466" i="1" s="1"/>
  <c r="BB464" i="1"/>
  <c r="AX465" i="1"/>
  <c r="AY465" i="1" s="1"/>
  <c r="BE464" i="1"/>
  <c r="BF464" i="1" s="1"/>
  <c r="X465" i="1" l="1"/>
  <c r="Z465" i="1"/>
  <c r="AA465" i="1" s="1"/>
  <c r="AB465" i="1" s="1"/>
  <c r="AC465" i="1"/>
  <c r="AE465" i="1"/>
  <c r="AF465" i="1" s="1"/>
  <c r="AG465" i="1" s="1"/>
  <c r="AD466" i="1" s="1"/>
  <c r="AC466" i="1" s="1"/>
  <c r="AJ465" i="1"/>
  <c r="AK465" i="1" s="1"/>
  <c r="AL465" i="1" s="1"/>
  <c r="AN465" i="1"/>
  <c r="AM465" i="1" s="1"/>
  <c r="AW465" i="1"/>
  <c r="BC465" i="1"/>
  <c r="BD465" i="1" s="1"/>
  <c r="AR465" i="1"/>
  <c r="T466" i="1"/>
  <c r="O467" i="1"/>
  <c r="AZ465" i="1"/>
  <c r="BA465" i="1" s="1"/>
  <c r="AT465" i="1"/>
  <c r="AU465" i="1" s="1"/>
  <c r="AV465" i="1" s="1"/>
  <c r="Y466" i="1" l="1"/>
  <c r="AE466" i="1"/>
  <c r="AF466" i="1" s="1"/>
  <c r="AG466" i="1" s="1"/>
  <c r="AI466" i="1"/>
  <c r="AH466" i="1" s="1"/>
  <c r="AO465" i="1"/>
  <c r="AP465" i="1" s="1"/>
  <c r="AQ465" i="1" s="1"/>
  <c r="AS466" i="1"/>
  <c r="AR466" i="1" s="1"/>
  <c r="BE465" i="1"/>
  <c r="BF465" i="1" s="1"/>
  <c r="L467" i="1"/>
  <c r="S466" i="1"/>
  <c r="BB465" i="1"/>
  <c r="AX466" i="1"/>
  <c r="AY466" i="1" s="1"/>
  <c r="P467" i="1"/>
  <c r="Q467" i="1" s="1"/>
  <c r="R467" i="1" s="1"/>
  <c r="U466" i="1"/>
  <c r="V466" i="1" s="1"/>
  <c r="W466" i="1" s="1"/>
  <c r="AN466" i="1" l="1"/>
  <c r="AM466" i="1" s="1"/>
  <c r="Z466" i="1"/>
  <c r="AA466" i="1" s="1"/>
  <c r="AB466" i="1" s="1"/>
  <c r="X466" i="1"/>
  <c r="AJ466" i="1"/>
  <c r="AK466" i="1" s="1"/>
  <c r="AL466" i="1" s="1"/>
  <c r="AW466" i="1"/>
  <c r="T467" i="1"/>
  <c r="AD467" i="1" s="1"/>
  <c r="AE467" i="1" s="1"/>
  <c r="AF467" i="1" s="1"/>
  <c r="AG467" i="1" s="1"/>
  <c r="O468" i="1"/>
  <c r="L468" i="1" s="1"/>
  <c r="AT466" i="1"/>
  <c r="AU466" i="1" s="1"/>
  <c r="AV466" i="1" s="1"/>
  <c r="AZ466" i="1"/>
  <c r="BA466" i="1" s="1"/>
  <c r="BC466" i="1"/>
  <c r="AO466" i="1" l="1"/>
  <c r="AP466" i="1" s="1"/>
  <c r="AQ466" i="1" s="1"/>
  <c r="Y467" i="1"/>
  <c r="AC467" i="1"/>
  <c r="U467" i="1"/>
  <c r="V467" i="1" s="1"/>
  <c r="W467" i="1" s="1"/>
  <c r="AI467" i="1"/>
  <c r="S467" i="1"/>
  <c r="AS467" i="1"/>
  <c r="AT467" i="1" s="1"/>
  <c r="AN467" i="1"/>
  <c r="AO467" i="1" s="1"/>
  <c r="AX467" i="1"/>
  <c r="P468" i="1"/>
  <c r="Q468" i="1" s="1"/>
  <c r="R468" i="1" s="1"/>
  <c r="BB466" i="1"/>
  <c r="BD466" i="1"/>
  <c r="BE466" i="1" s="1"/>
  <c r="BF466" i="1" s="1"/>
  <c r="Z467" i="1" l="1"/>
  <c r="AA467" i="1" s="1"/>
  <c r="AB467" i="1" s="1"/>
  <c r="X467" i="1"/>
  <c r="AH467" i="1"/>
  <c r="AJ467" i="1"/>
  <c r="AK467" i="1" s="1"/>
  <c r="AL467" i="1" s="1"/>
  <c r="AM467" i="1"/>
  <c r="BC467" i="1"/>
  <c r="BB467" i="1" s="1"/>
  <c r="T468" i="1"/>
  <c r="AY467" i="1"/>
  <c r="AZ467" i="1" s="1"/>
  <c r="BA467" i="1" s="1"/>
  <c r="AU467" i="1"/>
  <c r="AV467" i="1" s="1"/>
  <c r="O469" i="1"/>
  <c r="L469" i="1" s="1"/>
  <c r="AW467" i="1"/>
  <c r="AR467" i="1"/>
  <c r="AP467" i="1"/>
  <c r="AQ467" i="1" s="1"/>
  <c r="Y468" i="1" l="1"/>
  <c r="S468" i="1"/>
  <c r="AD468" i="1"/>
  <c r="AI468" i="1"/>
  <c r="AX468" i="1"/>
  <c r="AW468" i="1" s="1"/>
  <c r="AS468" i="1"/>
  <c r="AT468" i="1" s="1"/>
  <c r="P469" i="1"/>
  <c r="Q469" i="1" s="1"/>
  <c r="R469" i="1" s="1"/>
  <c r="U468" i="1"/>
  <c r="V468" i="1" s="1"/>
  <c r="W468" i="1" s="1"/>
  <c r="BD467" i="1"/>
  <c r="BE467" i="1" s="1"/>
  <c r="BF467" i="1" s="1"/>
  <c r="X468" i="1" l="1"/>
  <c r="Z468" i="1"/>
  <c r="AA468" i="1" s="1"/>
  <c r="AB468" i="1" s="1"/>
  <c r="Y469" i="1" s="1"/>
  <c r="Z469" i="1" s="1"/>
  <c r="AE468" i="1"/>
  <c r="AF468" i="1" s="1"/>
  <c r="AG468" i="1" s="1"/>
  <c r="AD469" i="1" s="1"/>
  <c r="AE469" i="1" s="1"/>
  <c r="AF469" i="1" s="1"/>
  <c r="AG469" i="1" s="1"/>
  <c r="AC468" i="1"/>
  <c r="AJ468" i="1"/>
  <c r="AK468" i="1" s="1"/>
  <c r="AL468" i="1" s="1"/>
  <c r="AH468" i="1"/>
  <c r="AN468" i="1"/>
  <c r="AM468" i="1" s="1"/>
  <c r="BC468" i="1"/>
  <c r="BB468" i="1" s="1"/>
  <c r="O470" i="1"/>
  <c r="L470" i="1" s="1"/>
  <c r="T469" i="1"/>
  <c r="S469" i="1" s="1"/>
  <c r="AU468" i="1"/>
  <c r="AV468" i="1" s="1"/>
  <c r="AR468" i="1"/>
  <c r="AY468" i="1"/>
  <c r="AZ468" i="1" s="1"/>
  <c r="BA468" i="1" s="1"/>
  <c r="X469" i="1" l="1"/>
  <c r="AA469" i="1"/>
  <c r="AB469" i="1" s="1"/>
  <c r="AC469" i="1"/>
  <c r="AI469" i="1"/>
  <c r="AH469" i="1" s="1"/>
  <c r="AO468" i="1"/>
  <c r="AP468" i="1" s="1"/>
  <c r="AQ468" i="1" s="1"/>
  <c r="AN469" i="1" s="1"/>
  <c r="AO469" i="1" s="1"/>
  <c r="U469" i="1"/>
  <c r="V469" i="1" s="1"/>
  <c r="W469" i="1" s="1"/>
  <c r="AX469" i="1"/>
  <c r="AW469" i="1" s="1"/>
  <c r="BD468" i="1"/>
  <c r="BE468" i="1" s="1"/>
  <c r="BF468" i="1" s="1"/>
  <c r="AS469" i="1"/>
  <c r="AT469" i="1" s="1"/>
  <c r="P470" i="1"/>
  <c r="Q470" i="1" s="1"/>
  <c r="R470" i="1" s="1"/>
  <c r="AJ469" i="1" l="1"/>
  <c r="AK469" i="1" s="1"/>
  <c r="AL469" i="1" s="1"/>
  <c r="BC469" i="1"/>
  <c r="BD469" i="1" s="1"/>
  <c r="O471" i="1"/>
  <c r="L471" i="1" s="1"/>
  <c r="AU469" i="1"/>
  <c r="AV469" i="1" s="1"/>
  <c r="AP469" i="1"/>
  <c r="AQ469" i="1" s="1"/>
  <c r="T470" i="1"/>
  <c r="Y470" i="1" s="1"/>
  <c r="AM469" i="1"/>
  <c r="AR469" i="1"/>
  <c r="AY469" i="1"/>
  <c r="AZ469" i="1" s="1"/>
  <c r="BA469" i="1" s="1"/>
  <c r="Z470" i="1" l="1"/>
  <c r="AA470" i="1" s="1"/>
  <c r="AB470" i="1" s="1"/>
  <c r="X470" i="1"/>
  <c r="S470" i="1"/>
  <c r="AD470" i="1"/>
  <c r="AI470" i="1" s="1"/>
  <c r="BB469" i="1"/>
  <c r="AX470" i="1"/>
  <c r="AY470" i="1" s="1"/>
  <c r="AS470" i="1"/>
  <c r="P471" i="1"/>
  <c r="Q471" i="1" s="1"/>
  <c r="R471" i="1" s="1"/>
  <c r="U470" i="1"/>
  <c r="V470" i="1" s="1"/>
  <c r="W470" i="1" s="1"/>
  <c r="BE469" i="1"/>
  <c r="BF469" i="1" s="1"/>
  <c r="AC470" i="1" l="1"/>
  <c r="AE470" i="1"/>
  <c r="AF470" i="1" s="1"/>
  <c r="AG470" i="1" s="1"/>
  <c r="AJ470" i="1"/>
  <c r="AK470" i="1" s="1"/>
  <c r="AL470" i="1" s="1"/>
  <c r="AH470" i="1"/>
  <c r="AN470" i="1"/>
  <c r="AO470" i="1" s="1"/>
  <c r="O472" i="1"/>
  <c r="BC470" i="1"/>
  <c r="T471" i="1"/>
  <c r="Y471" i="1" s="1"/>
  <c r="AT470" i="1"/>
  <c r="AU470" i="1" s="1"/>
  <c r="AV470" i="1" s="1"/>
  <c r="AW470" i="1"/>
  <c r="AR470" i="1"/>
  <c r="AZ470" i="1"/>
  <c r="BA470" i="1" s="1"/>
  <c r="X471" i="1" l="1"/>
  <c r="Z471" i="1"/>
  <c r="AA471" i="1" s="1"/>
  <c r="AB471" i="1" s="1"/>
  <c r="AD471" i="1"/>
  <c r="AE471" i="1" s="1"/>
  <c r="AF471" i="1" s="1"/>
  <c r="AG471" i="1" s="1"/>
  <c r="AM470" i="1"/>
  <c r="AP470" i="1"/>
  <c r="AQ470" i="1" s="1"/>
  <c r="AS471" i="1"/>
  <c r="AT471" i="1" s="1"/>
  <c r="BD470" i="1"/>
  <c r="BE470" i="1" s="1"/>
  <c r="BF470" i="1" s="1"/>
  <c r="S471" i="1"/>
  <c r="BB470" i="1"/>
  <c r="L472" i="1"/>
  <c r="AX471" i="1"/>
  <c r="AY471" i="1" s="1"/>
  <c r="U471" i="1"/>
  <c r="V471" i="1" s="1"/>
  <c r="W471" i="1" s="1"/>
  <c r="P472" i="1"/>
  <c r="Q472" i="1" s="1"/>
  <c r="R472" i="1" s="1"/>
  <c r="AI471" i="1" l="1"/>
  <c r="AH471" i="1" s="1"/>
  <c r="AC471" i="1"/>
  <c r="AR471" i="1"/>
  <c r="T472" i="1"/>
  <c r="Y472" i="1" s="1"/>
  <c r="Z472" i="1" s="1"/>
  <c r="BC471" i="1"/>
  <c r="O473" i="1"/>
  <c r="L473" i="1" s="1"/>
  <c r="AZ471" i="1"/>
  <c r="BA471" i="1" s="1"/>
  <c r="AW471" i="1"/>
  <c r="AU471" i="1"/>
  <c r="AV471" i="1" s="1"/>
  <c r="AA472" i="1" l="1"/>
  <c r="AB472" i="1" s="1"/>
  <c r="X472" i="1"/>
  <c r="AN471" i="1"/>
  <c r="AJ471" i="1"/>
  <c r="AK471" i="1" s="1"/>
  <c r="AL471" i="1" s="1"/>
  <c r="AI472" i="1" s="1"/>
  <c r="S472" i="1"/>
  <c r="AD472" i="1"/>
  <c r="P473" i="1"/>
  <c r="Q473" i="1" s="1"/>
  <c r="R473" i="1" s="1"/>
  <c r="U472" i="1"/>
  <c r="V472" i="1" s="1"/>
  <c r="W472" i="1" s="1"/>
  <c r="AS472" i="1"/>
  <c r="AR472" i="1" s="1"/>
  <c r="BB471" i="1"/>
  <c r="AX472" i="1"/>
  <c r="AW472" i="1" s="1"/>
  <c r="BD471" i="1"/>
  <c r="BE471" i="1" s="1"/>
  <c r="BF471" i="1" s="1"/>
  <c r="AM471" i="1" l="1"/>
  <c r="AO471" i="1"/>
  <c r="AP471" i="1" s="1"/>
  <c r="AQ471" i="1" s="1"/>
  <c r="AN472" i="1" s="1"/>
  <c r="AO472" i="1" s="1"/>
  <c r="AP472" i="1" s="1"/>
  <c r="AQ472" i="1" s="1"/>
  <c r="AE472" i="1"/>
  <c r="AF472" i="1" s="1"/>
  <c r="AG472" i="1" s="1"/>
  <c r="AC472" i="1"/>
  <c r="AH472" i="1"/>
  <c r="AJ472" i="1"/>
  <c r="AK472" i="1" s="1"/>
  <c r="AL472" i="1" s="1"/>
  <c r="AY472" i="1"/>
  <c r="AZ472" i="1" s="1"/>
  <c r="BA472" i="1" s="1"/>
  <c r="AT472" i="1"/>
  <c r="AU472" i="1" s="1"/>
  <c r="AV472" i="1" s="1"/>
  <c r="BC472" i="1"/>
  <c r="BB472" i="1" s="1"/>
  <c r="T473" i="1"/>
  <c r="O474" i="1"/>
  <c r="L474" i="1" s="1"/>
  <c r="U473" i="1" l="1"/>
  <c r="V473" i="1" s="1"/>
  <c r="W473" i="1" s="1"/>
  <c r="Y473" i="1"/>
  <c r="AM472" i="1"/>
  <c r="AD473" i="1"/>
  <c r="AC473" i="1" s="1"/>
  <c r="S473" i="1"/>
  <c r="P474" i="1"/>
  <c r="Q474" i="1" s="1"/>
  <c r="R474" i="1" s="1"/>
  <c r="AS473" i="1"/>
  <c r="AR473" i="1" s="1"/>
  <c r="AX473" i="1"/>
  <c r="AW473" i="1" s="1"/>
  <c r="BD472" i="1"/>
  <c r="BE472" i="1" s="1"/>
  <c r="BF472" i="1" s="1"/>
  <c r="X473" i="1" l="1"/>
  <c r="Z473" i="1"/>
  <c r="AA473" i="1" s="1"/>
  <c r="AB473" i="1" s="1"/>
  <c r="AI473" i="1"/>
  <c r="AN473" i="1" s="1"/>
  <c r="AO473" i="1" s="1"/>
  <c r="AE473" i="1"/>
  <c r="AF473" i="1" s="1"/>
  <c r="AG473" i="1" s="1"/>
  <c r="BC473" i="1"/>
  <c r="BB473" i="1" s="1"/>
  <c r="T474" i="1"/>
  <c r="O475" i="1"/>
  <c r="P475" i="1" s="1"/>
  <c r="AY473" i="1"/>
  <c r="AZ473" i="1" s="1"/>
  <c r="BA473" i="1" s="1"/>
  <c r="AT473" i="1"/>
  <c r="AU473" i="1" s="1"/>
  <c r="AV473" i="1" s="1"/>
  <c r="Y474" i="1" l="1"/>
  <c r="AP473" i="1"/>
  <c r="AQ473" i="1" s="1"/>
  <c r="AM473" i="1"/>
  <c r="AJ473" i="1"/>
  <c r="AK473" i="1" s="1"/>
  <c r="AL473" i="1" s="1"/>
  <c r="AI474" i="1" s="1"/>
  <c r="AH473" i="1"/>
  <c r="AD474" i="1"/>
  <c r="AE474" i="1" s="1"/>
  <c r="U474" i="1"/>
  <c r="V474" i="1" s="1"/>
  <c r="W474" i="1" s="1"/>
  <c r="BD473" i="1"/>
  <c r="BE473" i="1" s="1"/>
  <c r="BF473" i="1" s="1"/>
  <c r="AS474" i="1"/>
  <c r="AR474" i="1" s="1"/>
  <c r="AX474" i="1"/>
  <c r="AY474" i="1" s="1"/>
  <c r="Q475" i="1"/>
  <c r="R475" i="1" s="1"/>
  <c r="L475" i="1"/>
  <c r="S474" i="1"/>
  <c r="Z474" i="1" l="1"/>
  <c r="AA474" i="1" s="1"/>
  <c r="AB474" i="1" s="1"/>
  <c r="X474" i="1"/>
  <c r="AN474" i="1"/>
  <c r="AM474" i="1" s="1"/>
  <c r="AC474" i="1"/>
  <c r="AF474" i="1"/>
  <c r="AG474" i="1" s="1"/>
  <c r="AH474" i="1"/>
  <c r="AJ474" i="1"/>
  <c r="AK474" i="1" s="1"/>
  <c r="AL474" i="1" s="1"/>
  <c r="BC474" i="1"/>
  <c r="BD474" i="1" s="1"/>
  <c r="AW474" i="1"/>
  <c r="O476" i="1"/>
  <c r="T475" i="1"/>
  <c r="AZ474" i="1"/>
  <c r="BA474" i="1" s="1"/>
  <c r="AT474" i="1"/>
  <c r="AU474" i="1" s="1"/>
  <c r="AV474" i="1" s="1"/>
  <c r="Y475" i="1" l="1"/>
  <c r="X475" i="1" s="1"/>
  <c r="AO474" i="1"/>
  <c r="AP474" i="1" s="1"/>
  <c r="AQ474" i="1" s="1"/>
  <c r="S475" i="1"/>
  <c r="AD475" i="1"/>
  <c r="AI475" i="1"/>
  <c r="AS475" i="1"/>
  <c r="AR475" i="1" s="1"/>
  <c r="L476" i="1"/>
  <c r="BE474" i="1"/>
  <c r="BF474" i="1" s="1"/>
  <c r="U475" i="1"/>
  <c r="V475" i="1" s="1"/>
  <c r="W475" i="1" s="1"/>
  <c r="P476" i="1"/>
  <c r="Q476" i="1" s="1"/>
  <c r="R476" i="1" s="1"/>
  <c r="BB474" i="1"/>
  <c r="AX475" i="1"/>
  <c r="AW475" i="1" s="1"/>
  <c r="AN475" i="1" l="1"/>
  <c r="AO475" i="1" s="1"/>
  <c r="Z475" i="1"/>
  <c r="AA475" i="1" s="1"/>
  <c r="AB475" i="1" s="1"/>
  <c r="AC475" i="1"/>
  <c r="AE475" i="1"/>
  <c r="AF475" i="1" s="1"/>
  <c r="AG475" i="1" s="1"/>
  <c r="AH475" i="1"/>
  <c r="AJ475" i="1"/>
  <c r="AK475" i="1" s="1"/>
  <c r="AL475" i="1" s="1"/>
  <c r="T476" i="1"/>
  <c r="U476" i="1" s="1"/>
  <c r="BC475" i="1"/>
  <c r="BB475" i="1" s="1"/>
  <c r="AT475" i="1"/>
  <c r="AU475" i="1" s="1"/>
  <c r="AV475" i="1" s="1"/>
  <c r="AY475" i="1"/>
  <c r="AZ475" i="1" s="1"/>
  <c r="BA475" i="1" s="1"/>
  <c r="O477" i="1"/>
  <c r="P477" i="1" s="1"/>
  <c r="AM475" i="1" l="1"/>
  <c r="AP475" i="1"/>
  <c r="AQ475" i="1" s="1"/>
  <c r="Y476" i="1"/>
  <c r="AD476" i="1"/>
  <c r="AI476" i="1" s="1"/>
  <c r="BD475" i="1"/>
  <c r="BE475" i="1" s="1"/>
  <c r="BF475" i="1" s="1"/>
  <c r="S476" i="1"/>
  <c r="AX476" i="1"/>
  <c r="AW476" i="1" s="1"/>
  <c r="AS476" i="1"/>
  <c r="AT476" i="1" s="1"/>
  <c r="Q477" i="1"/>
  <c r="R477" i="1" s="1"/>
  <c r="L477" i="1"/>
  <c r="V476" i="1"/>
  <c r="W476" i="1" s="1"/>
  <c r="Z476" i="1" l="1"/>
  <c r="AA476" i="1" s="1"/>
  <c r="AB476" i="1" s="1"/>
  <c r="X476" i="1"/>
  <c r="AN476" i="1"/>
  <c r="AM476" i="1" s="1"/>
  <c r="AE476" i="1"/>
  <c r="AF476" i="1" s="1"/>
  <c r="AG476" i="1" s="1"/>
  <c r="AC476" i="1"/>
  <c r="AH476" i="1"/>
  <c r="AJ476" i="1"/>
  <c r="AK476" i="1" s="1"/>
  <c r="AL476" i="1" s="1"/>
  <c r="AU476" i="1"/>
  <c r="AV476" i="1" s="1"/>
  <c r="O478" i="1"/>
  <c r="L478" i="1" s="1"/>
  <c r="AR476" i="1"/>
  <c r="AY476" i="1"/>
  <c r="AZ476" i="1" s="1"/>
  <c r="BA476" i="1" s="1"/>
  <c r="BC476" i="1"/>
  <c r="BB476" i="1" s="1"/>
  <c r="T477" i="1"/>
  <c r="S477" i="1" s="1"/>
  <c r="AO476" i="1" l="1"/>
  <c r="AP476" i="1" s="1"/>
  <c r="AQ476" i="1" s="1"/>
  <c r="Y477" i="1"/>
  <c r="AD477" i="1"/>
  <c r="AI477" i="1" s="1"/>
  <c r="AH477" i="1" s="1"/>
  <c r="P478" i="1"/>
  <c r="Q478" i="1" s="1"/>
  <c r="R478" i="1" s="1"/>
  <c r="AX477" i="1"/>
  <c r="AS477" i="1"/>
  <c r="AR477" i="1" s="1"/>
  <c r="U477" i="1"/>
  <c r="V477" i="1" s="1"/>
  <c r="W477" i="1" s="1"/>
  <c r="BD476" i="1"/>
  <c r="BE476" i="1" s="1"/>
  <c r="BF476" i="1" s="1"/>
  <c r="X477" i="1" l="1"/>
  <c r="Z477" i="1"/>
  <c r="AA477" i="1" s="1"/>
  <c r="AB477" i="1" s="1"/>
  <c r="AE477" i="1"/>
  <c r="AF477" i="1" s="1"/>
  <c r="AG477" i="1" s="1"/>
  <c r="AC477" i="1"/>
  <c r="AN477" i="1"/>
  <c r="AM477" i="1" s="1"/>
  <c r="AJ477" i="1"/>
  <c r="AK477" i="1" s="1"/>
  <c r="AL477" i="1" s="1"/>
  <c r="BC477" i="1"/>
  <c r="BD477" i="1" s="1"/>
  <c r="T478" i="1"/>
  <c r="S478" i="1" s="1"/>
  <c r="AW477" i="1"/>
  <c r="AT477" i="1"/>
  <c r="AU477" i="1" s="1"/>
  <c r="AV477" i="1" s="1"/>
  <c r="O479" i="1"/>
  <c r="AY477" i="1"/>
  <c r="AZ477" i="1" s="1"/>
  <c r="BA477" i="1" s="1"/>
  <c r="Y478" i="1" l="1"/>
  <c r="AD478" i="1"/>
  <c r="AE478" i="1" s="1"/>
  <c r="AF478" i="1" s="1"/>
  <c r="AG478" i="1" s="1"/>
  <c r="AO477" i="1"/>
  <c r="AP477" i="1" s="1"/>
  <c r="AQ477" i="1" s="1"/>
  <c r="BB477" i="1"/>
  <c r="L479" i="1"/>
  <c r="P479" i="1"/>
  <c r="Q479" i="1" s="1"/>
  <c r="R479" i="1" s="1"/>
  <c r="O480" i="1" s="1"/>
  <c r="L480" i="1" s="1"/>
  <c r="AX478" i="1"/>
  <c r="AY478" i="1" s="1"/>
  <c r="AS478" i="1"/>
  <c r="AR478" i="1" s="1"/>
  <c r="U478" i="1"/>
  <c r="V478" i="1" s="1"/>
  <c r="W478" i="1" s="1"/>
  <c r="BE477" i="1"/>
  <c r="BF477" i="1" s="1"/>
  <c r="X478" i="1" l="1"/>
  <c r="Z478" i="1"/>
  <c r="AA478" i="1" s="1"/>
  <c r="AB478" i="1" s="1"/>
  <c r="AI478" i="1"/>
  <c r="AH478" i="1" s="1"/>
  <c r="AN478" i="1"/>
  <c r="AM478" i="1" s="1"/>
  <c r="AC478" i="1"/>
  <c r="AW478" i="1"/>
  <c r="T479" i="1"/>
  <c r="S479" i="1" s="1"/>
  <c r="BC478" i="1"/>
  <c r="AT478" i="1"/>
  <c r="AU478" i="1" s="1"/>
  <c r="AV478" i="1" s="1"/>
  <c r="P480" i="1"/>
  <c r="Q480" i="1" s="1"/>
  <c r="R480" i="1" s="1"/>
  <c r="AZ478" i="1"/>
  <c r="BA478" i="1" s="1"/>
  <c r="Y479" i="1" l="1"/>
  <c r="AJ478" i="1"/>
  <c r="AK478" i="1" s="1"/>
  <c r="AL478" i="1" s="1"/>
  <c r="AI479" i="1" s="1"/>
  <c r="AH479" i="1" s="1"/>
  <c r="AO478" i="1"/>
  <c r="AP478" i="1" s="1"/>
  <c r="AQ478" i="1" s="1"/>
  <c r="AD479" i="1"/>
  <c r="AX479" i="1"/>
  <c r="AY479" i="1" s="1"/>
  <c r="O481" i="1"/>
  <c r="L481" i="1" s="1"/>
  <c r="AS479" i="1"/>
  <c r="AR479" i="1" s="1"/>
  <c r="BD478" i="1"/>
  <c r="BE478" i="1" s="1"/>
  <c r="BF478" i="1" s="1"/>
  <c r="U479" i="1"/>
  <c r="V479" i="1" s="1"/>
  <c r="W479" i="1" s="1"/>
  <c r="BB478" i="1"/>
  <c r="Z479" i="1" l="1"/>
  <c r="AA479" i="1" s="1"/>
  <c r="AB479" i="1" s="1"/>
  <c r="X479" i="1"/>
  <c r="AN479" i="1"/>
  <c r="AM479" i="1" s="1"/>
  <c r="AC479" i="1"/>
  <c r="AE479" i="1"/>
  <c r="AF479" i="1" s="1"/>
  <c r="AG479" i="1" s="1"/>
  <c r="AJ479" i="1"/>
  <c r="AK479" i="1" s="1"/>
  <c r="AL479" i="1" s="1"/>
  <c r="AT479" i="1"/>
  <c r="AU479" i="1" s="1"/>
  <c r="AV479" i="1" s="1"/>
  <c r="P481" i="1"/>
  <c r="Q481" i="1" s="1"/>
  <c r="R481" i="1" s="1"/>
  <c r="BC479" i="1"/>
  <c r="T480" i="1"/>
  <c r="S480" i="1" s="1"/>
  <c r="AZ479" i="1"/>
  <c r="BA479" i="1" s="1"/>
  <c r="AW479" i="1"/>
  <c r="Y480" i="1" l="1"/>
  <c r="X480" i="1" s="1"/>
  <c r="AO479" i="1"/>
  <c r="AP479" i="1" s="1"/>
  <c r="AQ479" i="1" s="1"/>
  <c r="AD480" i="1"/>
  <c r="AI480" i="1"/>
  <c r="U480" i="1"/>
  <c r="V480" i="1" s="1"/>
  <c r="W480" i="1" s="1"/>
  <c r="AX480" i="1"/>
  <c r="AW480" i="1" s="1"/>
  <c r="O482" i="1"/>
  <c r="L482" i="1" s="1"/>
  <c r="AS480" i="1"/>
  <c r="AT480" i="1" s="1"/>
  <c r="BD479" i="1"/>
  <c r="BE479" i="1" s="1"/>
  <c r="BF479" i="1" s="1"/>
  <c r="BB479" i="1"/>
  <c r="Z480" i="1" l="1"/>
  <c r="AA480" i="1" s="1"/>
  <c r="AB480" i="1" s="1"/>
  <c r="AN480" i="1"/>
  <c r="AM480" i="1" s="1"/>
  <c r="AC480" i="1"/>
  <c r="AE480" i="1"/>
  <c r="AF480" i="1" s="1"/>
  <c r="AG480" i="1" s="1"/>
  <c r="AH480" i="1"/>
  <c r="AJ480" i="1"/>
  <c r="AK480" i="1" s="1"/>
  <c r="AL480" i="1" s="1"/>
  <c r="AY480" i="1"/>
  <c r="AZ480" i="1" s="1"/>
  <c r="BA480" i="1" s="1"/>
  <c r="AR480" i="1"/>
  <c r="P482" i="1"/>
  <c r="Q482" i="1" s="1"/>
  <c r="R482" i="1" s="1"/>
  <c r="BC480" i="1"/>
  <c r="T481" i="1"/>
  <c r="AU480" i="1"/>
  <c r="AV480" i="1" s="1"/>
  <c r="Y481" i="1" l="1"/>
  <c r="X481" i="1" s="1"/>
  <c r="AO480" i="1"/>
  <c r="AP480" i="1" s="1"/>
  <c r="AQ480" i="1" s="1"/>
  <c r="AN481" i="1" s="1"/>
  <c r="AD481" i="1"/>
  <c r="AI481" i="1"/>
  <c r="AS481" i="1"/>
  <c r="AX481" i="1"/>
  <c r="O483" i="1"/>
  <c r="P483" i="1" s="1"/>
  <c r="U481" i="1"/>
  <c r="V481" i="1" s="1"/>
  <c r="W481" i="1" s="1"/>
  <c r="BB480" i="1"/>
  <c r="S481" i="1"/>
  <c r="BD480" i="1"/>
  <c r="BE480" i="1" s="1"/>
  <c r="BF480" i="1" s="1"/>
  <c r="Z481" i="1" l="1"/>
  <c r="AA481" i="1" s="1"/>
  <c r="AB481" i="1" s="1"/>
  <c r="AE481" i="1"/>
  <c r="AF481" i="1" s="1"/>
  <c r="AG481" i="1" s="1"/>
  <c r="AC481" i="1"/>
  <c r="AJ481" i="1"/>
  <c r="AK481" i="1" s="1"/>
  <c r="AL481" i="1" s="1"/>
  <c r="AH481" i="1"/>
  <c r="BC481" i="1"/>
  <c r="BB481" i="1" s="1"/>
  <c r="T482" i="1"/>
  <c r="AW481" i="1"/>
  <c r="AT481" i="1"/>
  <c r="AU481" i="1" s="1"/>
  <c r="AV481" i="1" s="1"/>
  <c r="Q483" i="1"/>
  <c r="R483" i="1" s="1"/>
  <c r="AO481" i="1"/>
  <c r="AP481" i="1" s="1"/>
  <c r="AQ481" i="1" s="1"/>
  <c r="AY481" i="1"/>
  <c r="AZ481" i="1" s="1"/>
  <c r="BA481" i="1" s="1"/>
  <c r="L483" i="1"/>
  <c r="AM481" i="1"/>
  <c r="AR481" i="1"/>
  <c r="Y482" i="1" l="1"/>
  <c r="AD482" i="1"/>
  <c r="AX482" i="1"/>
  <c r="AW482" i="1" s="1"/>
  <c r="AS482" i="1"/>
  <c r="AT482" i="1" s="1"/>
  <c r="O484" i="1"/>
  <c r="U482" i="1"/>
  <c r="V482" i="1" s="1"/>
  <c r="W482" i="1" s="1"/>
  <c r="BD481" i="1"/>
  <c r="BE481" i="1" s="1"/>
  <c r="BF481" i="1" s="1"/>
  <c r="S482" i="1"/>
  <c r="X482" i="1" l="1"/>
  <c r="Z482" i="1"/>
  <c r="AA482" i="1" s="1"/>
  <c r="AB482" i="1" s="1"/>
  <c r="AI482" i="1"/>
  <c r="AH482" i="1" s="1"/>
  <c r="AE482" i="1"/>
  <c r="AF482" i="1" s="1"/>
  <c r="AG482" i="1" s="1"/>
  <c r="AC482" i="1"/>
  <c r="AJ482" i="1"/>
  <c r="AK482" i="1" s="1"/>
  <c r="AL482" i="1" s="1"/>
  <c r="AR482" i="1"/>
  <c r="AY482" i="1"/>
  <c r="AZ482" i="1" s="1"/>
  <c r="BA482" i="1" s="1"/>
  <c r="T483" i="1"/>
  <c r="S483" i="1" s="1"/>
  <c r="AU482" i="1"/>
  <c r="AV482" i="1" s="1"/>
  <c r="L484" i="1"/>
  <c r="BC482" i="1"/>
  <c r="P484" i="1"/>
  <c r="Q484" i="1" s="1"/>
  <c r="R484" i="1" s="1"/>
  <c r="Y483" i="1" l="1"/>
  <c r="AN482" i="1"/>
  <c r="AD483" i="1"/>
  <c r="AI483" i="1" s="1"/>
  <c r="O485" i="1"/>
  <c r="P485" i="1" s="1"/>
  <c r="AX483" i="1"/>
  <c r="AY483" i="1" s="1"/>
  <c r="AS483" i="1"/>
  <c r="AR483" i="1" s="1"/>
  <c r="BB482" i="1"/>
  <c r="BD482" i="1"/>
  <c r="BE482" i="1" s="1"/>
  <c r="BF482" i="1" s="1"/>
  <c r="U483" i="1"/>
  <c r="V483" i="1" s="1"/>
  <c r="W483" i="1" s="1"/>
  <c r="Z483" i="1" l="1"/>
  <c r="AA483" i="1" s="1"/>
  <c r="AB483" i="1" s="1"/>
  <c r="X483" i="1"/>
  <c r="AO482" i="1"/>
  <c r="AP482" i="1" s="1"/>
  <c r="AQ482" i="1" s="1"/>
  <c r="AN483" i="1" s="1"/>
  <c r="AM482" i="1"/>
  <c r="AE483" i="1"/>
  <c r="AF483" i="1" s="1"/>
  <c r="AG483" i="1" s="1"/>
  <c r="AC483" i="1"/>
  <c r="AH483" i="1"/>
  <c r="AJ483" i="1"/>
  <c r="AK483" i="1" s="1"/>
  <c r="AL483" i="1" s="1"/>
  <c r="BC483" i="1"/>
  <c r="BB483" i="1" s="1"/>
  <c r="T484" i="1"/>
  <c r="S484" i="1" s="1"/>
  <c r="L485" i="1"/>
  <c r="AZ483" i="1"/>
  <c r="BA483" i="1" s="1"/>
  <c r="AW483" i="1"/>
  <c r="AT483" i="1"/>
  <c r="AU483" i="1" s="1"/>
  <c r="AV483" i="1" s="1"/>
  <c r="Q485" i="1"/>
  <c r="R485" i="1" s="1"/>
  <c r="Y484" i="1" l="1"/>
  <c r="X484" i="1" s="1"/>
  <c r="AO483" i="1"/>
  <c r="AP483" i="1" s="1"/>
  <c r="AQ483" i="1" s="1"/>
  <c r="AM483" i="1"/>
  <c r="AD484" i="1"/>
  <c r="AI484" i="1" s="1"/>
  <c r="U484" i="1"/>
  <c r="V484" i="1" s="1"/>
  <c r="W484" i="1" s="1"/>
  <c r="AS484" i="1"/>
  <c r="AT484" i="1" s="1"/>
  <c r="AX484" i="1"/>
  <c r="AW484" i="1" s="1"/>
  <c r="BD483" i="1"/>
  <c r="BE483" i="1" s="1"/>
  <c r="BF483" i="1" s="1"/>
  <c r="O486" i="1"/>
  <c r="L486" i="1" s="1"/>
  <c r="AN484" i="1" l="1"/>
  <c r="AM484" i="1" s="1"/>
  <c r="Z484" i="1"/>
  <c r="AA484" i="1" s="1"/>
  <c r="AB484" i="1" s="1"/>
  <c r="AE484" i="1"/>
  <c r="AF484" i="1" s="1"/>
  <c r="AG484" i="1" s="1"/>
  <c r="AC484" i="1"/>
  <c r="AH484" i="1"/>
  <c r="AJ484" i="1"/>
  <c r="AK484" i="1" s="1"/>
  <c r="AL484" i="1" s="1"/>
  <c r="BC484" i="1"/>
  <c r="BB484" i="1" s="1"/>
  <c r="AY484" i="1"/>
  <c r="AZ484" i="1" s="1"/>
  <c r="BA484" i="1" s="1"/>
  <c r="T485" i="1"/>
  <c r="AU484" i="1"/>
  <c r="AV484" i="1" s="1"/>
  <c r="AO484" i="1"/>
  <c r="AP484" i="1" s="1"/>
  <c r="AQ484" i="1" s="1"/>
  <c r="AR484" i="1"/>
  <c r="P486" i="1"/>
  <c r="Q486" i="1" s="1"/>
  <c r="R486" i="1" s="1"/>
  <c r="Y485" i="1" l="1"/>
  <c r="AD485" i="1"/>
  <c r="AI485" i="1"/>
  <c r="AX485" i="1"/>
  <c r="AW485" i="1" s="1"/>
  <c r="O487" i="1"/>
  <c r="AS485" i="1"/>
  <c r="AR485" i="1" s="1"/>
  <c r="U485" i="1"/>
  <c r="V485" i="1" s="1"/>
  <c r="W485" i="1" s="1"/>
  <c r="AN485" i="1"/>
  <c r="AO485" i="1" s="1"/>
  <c r="S485" i="1"/>
  <c r="BD484" i="1"/>
  <c r="BE484" i="1" s="1"/>
  <c r="BF484" i="1" s="1"/>
  <c r="X485" i="1" l="1"/>
  <c r="Z485" i="1"/>
  <c r="AA485" i="1" s="1"/>
  <c r="AB485" i="1" s="1"/>
  <c r="AC485" i="1"/>
  <c r="AE485" i="1"/>
  <c r="AF485" i="1" s="1"/>
  <c r="AG485" i="1" s="1"/>
  <c r="AH485" i="1"/>
  <c r="AJ485" i="1"/>
  <c r="AK485" i="1" s="1"/>
  <c r="AL485" i="1" s="1"/>
  <c r="T486" i="1"/>
  <c r="U486" i="1" s="1"/>
  <c r="BC485" i="1"/>
  <c r="BD485" i="1" s="1"/>
  <c r="P487" i="1"/>
  <c r="Q487" i="1" s="1"/>
  <c r="R487" i="1" s="1"/>
  <c r="L487" i="1"/>
  <c r="AP485" i="1"/>
  <c r="AQ485" i="1" s="1"/>
  <c r="AM485" i="1"/>
  <c r="AT485" i="1"/>
  <c r="AU485" i="1" s="1"/>
  <c r="AV485" i="1" s="1"/>
  <c r="AY485" i="1"/>
  <c r="AZ485" i="1" s="1"/>
  <c r="BA485" i="1" s="1"/>
  <c r="Y486" i="1" l="1"/>
  <c r="AD486" i="1"/>
  <c r="AI486" i="1"/>
  <c r="AH486" i="1" s="1"/>
  <c r="BB485" i="1"/>
  <c r="AX486" i="1"/>
  <c r="AY486" i="1" s="1"/>
  <c r="O488" i="1"/>
  <c r="AS486" i="1"/>
  <c r="AR486" i="1" s="1"/>
  <c r="V486" i="1"/>
  <c r="W486" i="1" s="1"/>
  <c r="BE485" i="1"/>
  <c r="BF485" i="1" s="1"/>
  <c r="S486" i="1"/>
  <c r="X486" i="1" l="1"/>
  <c r="Z486" i="1"/>
  <c r="AA486" i="1" s="1"/>
  <c r="AB486" i="1" s="1"/>
  <c r="AN486" i="1"/>
  <c r="AM486" i="1" s="1"/>
  <c r="AC486" i="1"/>
  <c r="AE486" i="1"/>
  <c r="AF486" i="1" s="1"/>
  <c r="AG486" i="1" s="1"/>
  <c r="AJ486" i="1"/>
  <c r="AK486" i="1" s="1"/>
  <c r="AL486" i="1" s="1"/>
  <c r="AT486" i="1"/>
  <c r="AU486" i="1" s="1"/>
  <c r="AV486" i="1" s="1"/>
  <c r="BC486" i="1"/>
  <c r="BD486" i="1" s="1"/>
  <c r="AW486" i="1"/>
  <c r="T487" i="1"/>
  <c r="L488" i="1"/>
  <c r="P488" i="1"/>
  <c r="Q488" i="1" s="1"/>
  <c r="R488" i="1" s="1"/>
  <c r="AZ486" i="1"/>
  <c r="BA486" i="1" s="1"/>
  <c r="Y487" i="1" l="1"/>
  <c r="AO486" i="1"/>
  <c r="AP486" i="1" s="1"/>
  <c r="AQ486" i="1" s="1"/>
  <c r="AD487" i="1"/>
  <c r="AE487" i="1" s="1"/>
  <c r="AF487" i="1" s="1"/>
  <c r="AG487" i="1" s="1"/>
  <c r="S487" i="1"/>
  <c r="AI487" i="1"/>
  <c r="AX487" i="1"/>
  <c r="AY487" i="1" s="1"/>
  <c r="O489" i="1"/>
  <c r="L489" i="1" s="1"/>
  <c r="AS487" i="1"/>
  <c r="AR487" i="1" s="1"/>
  <c r="BE486" i="1"/>
  <c r="BF486" i="1" s="1"/>
  <c r="BB486" i="1"/>
  <c r="U487" i="1"/>
  <c r="V487" i="1" s="1"/>
  <c r="W487" i="1" s="1"/>
  <c r="Z487" i="1" l="1"/>
  <c r="AA487" i="1" s="1"/>
  <c r="AB487" i="1" s="1"/>
  <c r="X487" i="1"/>
  <c r="AC487" i="1"/>
  <c r="AJ487" i="1"/>
  <c r="AK487" i="1" s="1"/>
  <c r="AL487" i="1" s="1"/>
  <c r="AH487" i="1"/>
  <c r="AN487" i="1"/>
  <c r="AO487" i="1" s="1"/>
  <c r="AT487" i="1"/>
  <c r="AU487" i="1" s="1"/>
  <c r="AV487" i="1" s="1"/>
  <c r="P489" i="1"/>
  <c r="Q489" i="1" s="1"/>
  <c r="R489" i="1" s="1"/>
  <c r="T488" i="1"/>
  <c r="BC487" i="1"/>
  <c r="BB487" i="1" s="1"/>
  <c r="AZ487" i="1"/>
  <c r="BA487" i="1" s="1"/>
  <c r="AW487" i="1"/>
  <c r="Y488" i="1" l="1"/>
  <c r="U488" i="1"/>
  <c r="V488" i="1" s="1"/>
  <c r="W488" i="1" s="1"/>
  <c r="AD488" i="1"/>
  <c r="AI488" i="1"/>
  <c r="AH488" i="1" s="1"/>
  <c r="AP487" i="1"/>
  <c r="AQ487" i="1" s="1"/>
  <c r="AN488" i="1" s="1"/>
  <c r="AM488" i="1" s="1"/>
  <c r="AM487" i="1"/>
  <c r="S488" i="1"/>
  <c r="BD487" i="1"/>
  <c r="BE487" i="1" s="1"/>
  <c r="BF487" i="1" s="1"/>
  <c r="AX488" i="1"/>
  <c r="AY488" i="1" s="1"/>
  <c r="O490" i="1"/>
  <c r="L490" i="1" s="1"/>
  <c r="AS488" i="1"/>
  <c r="Z488" i="1" l="1"/>
  <c r="AA488" i="1" s="1"/>
  <c r="AB488" i="1" s="1"/>
  <c r="X488" i="1"/>
  <c r="AE488" i="1"/>
  <c r="AF488" i="1" s="1"/>
  <c r="AG488" i="1" s="1"/>
  <c r="AC488" i="1"/>
  <c r="AJ488" i="1"/>
  <c r="AK488" i="1" s="1"/>
  <c r="AL488" i="1" s="1"/>
  <c r="AO488" i="1"/>
  <c r="AP488" i="1" s="1"/>
  <c r="AQ488" i="1" s="1"/>
  <c r="BC488" i="1"/>
  <c r="T489" i="1"/>
  <c r="AR488" i="1"/>
  <c r="AW488" i="1"/>
  <c r="P490" i="1"/>
  <c r="Q490" i="1" s="1"/>
  <c r="R490" i="1" s="1"/>
  <c r="AT488" i="1"/>
  <c r="AU488" i="1" s="1"/>
  <c r="AV488" i="1" s="1"/>
  <c r="AZ488" i="1"/>
  <c r="BA488" i="1" s="1"/>
  <c r="Y489" i="1" l="1"/>
  <c r="Z489" i="1" s="1"/>
  <c r="AA489" i="1" s="1"/>
  <c r="AB489" i="1" s="1"/>
  <c r="AD489" i="1"/>
  <c r="U489" i="1"/>
  <c r="V489" i="1" s="1"/>
  <c r="W489" i="1" s="1"/>
  <c r="AI489" i="1"/>
  <c r="AS489" i="1"/>
  <c r="O491" i="1"/>
  <c r="S489" i="1"/>
  <c r="AX489" i="1"/>
  <c r="AY489" i="1" s="1"/>
  <c r="BD488" i="1"/>
  <c r="BE488" i="1" s="1"/>
  <c r="BF488" i="1" s="1"/>
  <c r="BB488" i="1"/>
  <c r="AN489" i="1" l="1"/>
  <c r="AO489" i="1" s="1"/>
  <c r="AP489" i="1" s="1"/>
  <c r="AQ489" i="1" s="1"/>
  <c r="X489" i="1"/>
  <c r="AE489" i="1"/>
  <c r="AF489" i="1" s="1"/>
  <c r="AG489" i="1" s="1"/>
  <c r="AC489" i="1"/>
  <c r="AH489" i="1"/>
  <c r="AJ489" i="1"/>
  <c r="AK489" i="1" s="1"/>
  <c r="AL489" i="1" s="1"/>
  <c r="AW489" i="1"/>
  <c r="BC489" i="1"/>
  <c r="BD489" i="1" s="1"/>
  <c r="AR489" i="1"/>
  <c r="P491" i="1"/>
  <c r="Q491" i="1" s="1"/>
  <c r="R491" i="1" s="1"/>
  <c r="AT489" i="1"/>
  <c r="AU489" i="1" s="1"/>
  <c r="AV489" i="1" s="1"/>
  <c r="T490" i="1"/>
  <c r="S490" i="1" s="1"/>
  <c r="AM489" i="1"/>
  <c r="AZ489" i="1"/>
  <c r="BA489" i="1" s="1"/>
  <c r="L491" i="1"/>
  <c r="Y490" i="1" l="1"/>
  <c r="AD490" i="1"/>
  <c r="AC490" i="1" s="1"/>
  <c r="AS490" i="1"/>
  <c r="AR490" i="1" s="1"/>
  <c r="O492" i="1"/>
  <c r="L492" i="1" s="1"/>
  <c r="BB489" i="1"/>
  <c r="U490" i="1"/>
  <c r="V490" i="1" s="1"/>
  <c r="W490" i="1" s="1"/>
  <c r="AX490" i="1"/>
  <c r="BE489" i="1"/>
  <c r="BF489" i="1" s="1"/>
  <c r="Z490" i="1" l="1"/>
  <c r="AA490" i="1" s="1"/>
  <c r="AB490" i="1" s="1"/>
  <c r="X490" i="1"/>
  <c r="AI490" i="1"/>
  <c r="AJ490" i="1" s="1"/>
  <c r="AK490" i="1" s="1"/>
  <c r="AL490" i="1" s="1"/>
  <c r="AE490" i="1"/>
  <c r="AF490" i="1" s="1"/>
  <c r="AG490" i="1" s="1"/>
  <c r="AN490" i="1"/>
  <c r="AM490" i="1" s="1"/>
  <c r="T491" i="1"/>
  <c r="BC490" i="1"/>
  <c r="AW490" i="1"/>
  <c r="AY490" i="1"/>
  <c r="AZ490" i="1" s="1"/>
  <c r="BA490" i="1" s="1"/>
  <c r="P492" i="1"/>
  <c r="Q492" i="1" s="1"/>
  <c r="R492" i="1" s="1"/>
  <c r="AT490" i="1"/>
  <c r="AU490" i="1" s="1"/>
  <c r="AV490" i="1" s="1"/>
  <c r="Y491" i="1" l="1"/>
  <c r="AH490" i="1"/>
  <c r="AD491" i="1"/>
  <c r="AI491" i="1"/>
  <c r="AO490" i="1"/>
  <c r="AP490" i="1" s="1"/>
  <c r="AQ490" i="1" s="1"/>
  <c r="AX491" i="1"/>
  <c r="AS491" i="1"/>
  <c r="AT491" i="1" s="1"/>
  <c r="O493" i="1"/>
  <c r="L493" i="1" s="1"/>
  <c r="BD490" i="1"/>
  <c r="BE490" i="1" s="1"/>
  <c r="BF490" i="1" s="1"/>
  <c r="BB490" i="1"/>
  <c r="S491" i="1"/>
  <c r="U491" i="1"/>
  <c r="V491" i="1" s="1"/>
  <c r="W491" i="1" s="1"/>
  <c r="X491" i="1" l="1"/>
  <c r="Z491" i="1"/>
  <c r="AA491" i="1" s="1"/>
  <c r="AB491" i="1" s="1"/>
  <c r="AE491" i="1"/>
  <c r="AF491" i="1" s="1"/>
  <c r="AG491" i="1" s="1"/>
  <c r="AC491" i="1"/>
  <c r="AN491" i="1"/>
  <c r="AM491" i="1" s="1"/>
  <c r="AJ491" i="1"/>
  <c r="AK491" i="1" s="1"/>
  <c r="AL491" i="1" s="1"/>
  <c r="AH491" i="1"/>
  <c r="AR491" i="1"/>
  <c r="P493" i="1"/>
  <c r="Q493" i="1" s="1"/>
  <c r="R493" i="1" s="1"/>
  <c r="BC491" i="1"/>
  <c r="BB491" i="1" s="1"/>
  <c r="AY491" i="1"/>
  <c r="AZ491" i="1" s="1"/>
  <c r="BA491" i="1" s="1"/>
  <c r="T492" i="1"/>
  <c r="S492" i="1" s="1"/>
  <c r="AW491" i="1"/>
  <c r="AU491" i="1"/>
  <c r="AV491" i="1" s="1"/>
  <c r="Y492" i="1" l="1"/>
  <c r="AO491" i="1"/>
  <c r="AP491" i="1" s="1"/>
  <c r="AQ491" i="1" s="1"/>
  <c r="AD492" i="1"/>
  <c r="AC492" i="1" s="1"/>
  <c r="U492" i="1"/>
  <c r="V492" i="1" s="1"/>
  <c r="W492" i="1" s="1"/>
  <c r="AS492" i="1"/>
  <c r="AX492" i="1"/>
  <c r="AW492" i="1" s="1"/>
  <c r="O494" i="1"/>
  <c r="L494" i="1" s="1"/>
  <c r="BD491" i="1"/>
  <c r="BE491" i="1" s="1"/>
  <c r="BF491" i="1" s="1"/>
  <c r="Z492" i="1" l="1"/>
  <c r="AA492" i="1" s="1"/>
  <c r="AB492" i="1" s="1"/>
  <c r="X492" i="1"/>
  <c r="AI492" i="1"/>
  <c r="AJ492" i="1" s="1"/>
  <c r="AK492" i="1" s="1"/>
  <c r="AL492" i="1" s="1"/>
  <c r="AN492" i="1"/>
  <c r="AO492" i="1" s="1"/>
  <c r="AE492" i="1"/>
  <c r="AF492" i="1" s="1"/>
  <c r="AG492" i="1" s="1"/>
  <c r="BC492" i="1"/>
  <c r="BB492" i="1" s="1"/>
  <c r="AT492" i="1"/>
  <c r="AU492" i="1" s="1"/>
  <c r="AV492" i="1" s="1"/>
  <c r="T493" i="1"/>
  <c r="U493" i="1" s="1"/>
  <c r="P494" i="1"/>
  <c r="Q494" i="1" s="1"/>
  <c r="R494" i="1" s="1"/>
  <c r="AR492" i="1"/>
  <c r="AY492" i="1"/>
  <c r="AZ492" i="1" s="1"/>
  <c r="BA492" i="1" s="1"/>
  <c r="Y493" i="1" l="1"/>
  <c r="AH492" i="1"/>
  <c r="AP492" i="1"/>
  <c r="AQ492" i="1" s="1"/>
  <c r="AM492" i="1"/>
  <c r="AD493" i="1"/>
  <c r="AE493" i="1" s="1"/>
  <c r="AI493" i="1"/>
  <c r="O495" i="1"/>
  <c r="AS493" i="1"/>
  <c r="AR493" i="1" s="1"/>
  <c r="AX493" i="1"/>
  <c r="AW493" i="1" s="1"/>
  <c r="V493" i="1"/>
  <c r="W493" i="1" s="1"/>
  <c r="S493" i="1"/>
  <c r="BD492" i="1"/>
  <c r="BE492" i="1" s="1"/>
  <c r="BF492" i="1" s="1"/>
  <c r="Z493" i="1" l="1"/>
  <c r="AA493" i="1" s="1"/>
  <c r="AB493" i="1" s="1"/>
  <c r="X493" i="1"/>
  <c r="AN493" i="1"/>
  <c r="AM493" i="1" s="1"/>
  <c r="AC493" i="1"/>
  <c r="AF493" i="1"/>
  <c r="AG493" i="1" s="1"/>
  <c r="AH493" i="1"/>
  <c r="AJ493" i="1"/>
  <c r="AK493" i="1" s="1"/>
  <c r="AL493" i="1" s="1"/>
  <c r="BC493" i="1"/>
  <c r="P495" i="1"/>
  <c r="Q495" i="1" s="1"/>
  <c r="R495" i="1" s="1"/>
  <c r="T494" i="1"/>
  <c r="L495" i="1"/>
  <c r="AY493" i="1"/>
  <c r="AZ493" i="1" s="1"/>
  <c r="BA493" i="1" s="1"/>
  <c r="AT493" i="1"/>
  <c r="AU493" i="1" s="1"/>
  <c r="AV493" i="1" s="1"/>
  <c r="Y494" i="1" l="1"/>
  <c r="Z494" i="1" s="1"/>
  <c r="AA494" i="1" s="1"/>
  <c r="AB494" i="1" s="1"/>
  <c r="AO493" i="1"/>
  <c r="AP493" i="1" s="1"/>
  <c r="AQ493" i="1" s="1"/>
  <c r="U494" i="1"/>
  <c r="V494" i="1" s="1"/>
  <c r="W494" i="1" s="1"/>
  <c r="AD494" i="1"/>
  <c r="AI494" i="1"/>
  <c r="AJ494" i="1" s="1"/>
  <c r="AK494" i="1" s="1"/>
  <c r="AL494" i="1" s="1"/>
  <c r="S494" i="1"/>
  <c r="AX494" i="1"/>
  <c r="AY494" i="1" s="1"/>
  <c r="AS494" i="1"/>
  <c r="AR494" i="1" s="1"/>
  <c r="O496" i="1"/>
  <c r="P496" i="1" s="1"/>
  <c r="BD493" i="1"/>
  <c r="BE493" i="1" s="1"/>
  <c r="BF493" i="1" s="1"/>
  <c r="BB493" i="1"/>
  <c r="X494" i="1" l="1"/>
  <c r="AN494" i="1"/>
  <c r="AM494" i="1" s="1"/>
  <c r="AC494" i="1"/>
  <c r="AE494" i="1"/>
  <c r="AF494" i="1" s="1"/>
  <c r="AG494" i="1" s="1"/>
  <c r="AD495" i="1" s="1"/>
  <c r="AE495" i="1" s="1"/>
  <c r="AF495" i="1" s="1"/>
  <c r="AG495" i="1" s="1"/>
  <c r="AH494" i="1"/>
  <c r="BC494" i="1"/>
  <c r="BB494" i="1" s="1"/>
  <c r="AW494" i="1"/>
  <c r="Q496" i="1"/>
  <c r="R496" i="1" s="1"/>
  <c r="L496" i="1"/>
  <c r="T495" i="1"/>
  <c r="S495" i="1" s="1"/>
  <c r="AT494" i="1"/>
  <c r="AU494" i="1" s="1"/>
  <c r="AV494" i="1" s="1"/>
  <c r="AZ494" i="1"/>
  <c r="BA494" i="1" s="1"/>
  <c r="AO494" i="1" l="1"/>
  <c r="AP494" i="1" s="1"/>
  <c r="AQ494" i="1" s="1"/>
  <c r="Y495" i="1"/>
  <c r="AC495" i="1"/>
  <c r="AI495" i="1"/>
  <c r="AS495" i="1"/>
  <c r="AX495" i="1"/>
  <c r="AW495" i="1" s="1"/>
  <c r="O497" i="1"/>
  <c r="P497" i="1" s="1"/>
  <c r="U495" i="1"/>
  <c r="V495" i="1" s="1"/>
  <c r="W495" i="1" s="1"/>
  <c r="BD494" i="1"/>
  <c r="BE494" i="1" s="1"/>
  <c r="BF494" i="1" s="1"/>
  <c r="AN495" i="1" l="1"/>
  <c r="AO495" i="1" s="1"/>
  <c r="AP495" i="1" s="1"/>
  <c r="AQ495" i="1" s="1"/>
  <c r="X495" i="1"/>
  <c r="Z495" i="1"/>
  <c r="AA495" i="1" s="1"/>
  <c r="AB495" i="1" s="1"/>
  <c r="AJ495" i="1"/>
  <c r="AK495" i="1" s="1"/>
  <c r="AL495" i="1" s="1"/>
  <c r="AH495" i="1"/>
  <c r="AY495" i="1"/>
  <c r="AZ495" i="1" s="1"/>
  <c r="BA495" i="1" s="1"/>
  <c r="BC495" i="1"/>
  <c r="BD495" i="1" s="1"/>
  <c r="T496" i="1"/>
  <c r="L497" i="1"/>
  <c r="AR495" i="1"/>
  <c r="Q497" i="1"/>
  <c r="R497" i="1" s="1"/>
  <c r="AM495" i="1"/>
  <c r="AT495" i="1"/>
  <c r="AU495" i="1" s="1"/>
  <c r="AV495" i="1" s="1"/>
  <c r="Y496" i="1" l="1"/>
  <c r="S496" i="1"/>
  <c r="AD496" i="1"/>
  <c r="AI496" i="1"/>
  <c r="AX496" i="1"/>
  <c r="AW496" i="1" s="1"/>
  <c r="AS496" i="1"/>
  <c r="AR496" i="1" s="1"/>
  <c r="AN496" i="1"/>
  <c r="BE495" i="1"/>
  <c r="BF495" i="1" s="1"/>
  <c r="O498" i="1"/>
  <c r="P498" i="1" s="1"/>
  <c r="BB495" i="1"/>
  <c r="U496" i="1"/>
  <c r="V496" i="1" s="1"/>
  <c r="W496" i="1" s="1"/>
  <c r="Z496" i="1" l="1"/>
  <c r="AA496" i="1" s="1"/>
  <c r="AB496" i="1" s="1"/>
  <c r="X496" i="1"/>
  <c r="AC496" i="1"/>
  <c r="AE496" i="1"/>
  <c r="AF496" i="1" s="1"/>
  <c r="AG496" i="1" s="1"/>
  <c r="AJ496" i="1"/>
  <c r="AK496" i="1" s="1"/>
  <c r="AL496" i="1" s="1"/>
  <c r="AH496" i="1"/>
  <c r="AY496" i="1"/>
  <c r="AZ496" i="1" s="1"/>
  <c r="BA496" i="1" s="1"/>
  <c r="AT496" i="1"/>
  <c r="AU496" i="1" s="1"/>
  <c r="AV496" i="1" s="1"/>
  <c r="T497" i="1"/>
  <c r="U497" i="1" s="1"/>
  <c r="BC496" i="1"/>
  <c r="BB496" i="1" s="1"/>
  <c r="Q498" i="1"/>
  <c r="R498" i="1" s="1"/>
  <c r="AM496" i="1"/>
  <c r="L498" i="1"/>
  <c r="AO496" i="1"/>
  <c r="AP496" i="1" s="1"/>
  <c r="AQ496" i="1" s="1"/>
  <c r="Y497" i="1" l="1"/>
  <c r="AD497" i="1"/>
  <c r="AI497" i="1"/>
  <c r="AN497" i="1" s="1"/>
  <c r="AM497" i="1" s="1"/>
  <c r="BD496" i="1"/>
  <c r="BE496" i="1" s="1"/>
  <c r="BF496" i="1" s="1"/>
  <c r="S497" i="1"/>
  <c r="O499" i="1"/>
  <c r="AS497" i="1"/>
  <c r="AX497" i="1"/>
  <c r="AW497" i="1" s="1"/>
  <c r="V497" i="1"/>
  <c r="W497" i="1" s="1"/>
  <c r="Z497" i="1" l="1"/>
  <c r="AA497" i="1" s="1"/>
  <c r="AB497" i="1" s="1"/>
  <c r="Y498" i="1" s="1"/>
  <c r="X498" i="1" s="1"/>
  <c r="X497" i="1"/>
  <c r="AE497" i="1"/>
  <c r="AF497" i="1" s="1"/>
  <c r="AG497" i="1" s="1"/>
  <c r="AC497" i="1"/>
  <c r="AJ497" i="1"/>
  <c r="AK497" i="1" s="1"/>
  <c r="AL497" i="1" s="1"/>
  <c r="AH497" i="1"/>
  <c r="AY497" i="1"/>
  <c r="AZ497" i="1" s="1"/>
  <c r="BA497" i="1" s="1"/>
  <c r="BC497" i="1"/>
  <c r="BB497" i="1" s="1"/>
  <c r="AO497" i="1"/>
  <c r="AP497" i="1" s="1"/>
  <c r="AQ497" i="1" s="1"/>
  <c r="T498" i="1"/>
  <c r="AR497" i="1"/>
  <c r="P499" i="1"/>
  <c r="Q499" i="1" s="1"/>
  <c r="R499" i="1" s="1"/>
  <c r="L499" i="1"/>
  <c r="AT497" i="1"/>
  <c r="AU497" i="1" s="1"/>
  <c r="AV497" i="1" s="1"/>
  <c r="Z498" i="1" l="1"/>
  <c r="AA498" i="1" s="1"/>
  <c r="AB498" i="1" s="1"/>
  <c r="AD498" i="1"/>
  <c r="AI498" i="1" s="1"/>
  <c r="AS498" i="1"/>
  <c r="AR498" i="1" s="1"/>
  <c r="O500" i="1"/>
  <c r="P500" i="1" s="1"/>
  <c r="P501" i="1" s="1"/>
  <c r="D28" i="1" s="1"/>
  <c r="AX498" i="1"/>
  <c r="S498" i="1"/>
  <c r="AN498" i="1"/>
  <c r="AO498" i="1" s="1"/>
  <c r="U498" i="1"/>
  <c r="V498" i="1" s="1"/>
  <c r="W498" i="1" s="1"/>
  <c r="BD497" i="1"/>
  <c r="BE497" i="1" s="1"/>
  <c r="BF497" i="1" s="1"/>
  <c r="AC498" i="1" l="1"/>
  <c r="AE498" i="1"/>
  <c r="AF498" i="1" s="1"/>
  <c r="AG498" i="1" s="1"/>
  <c r="AH498" i="1"/>
  <c r="AJ498" i="1"/>
  <c r="AK498" i="1" s="1"/>
  <c r="AL498" i="1" s="1"/>
  <c r="AT498" i="1"/>
  <c r="AU498" i="1" s="1"/>
  <c r="AV498" i="1" s="1"/>
  <c r="BC498" i="1"/>
  <c r="BD498" i="1" s="1"/>
  <c r="T499" i="1"/>
  <c r="Y499" i="1" s="1"/>
  <c r="X499" i="1" s="1"/>
  <c r="AP498" i="1"/>
  <c r="AQ498" i="1" s="1"/>
  <c r="AY498" i="1"/>
  <c r="AZ498" i="1" s="1"/>
  <c r="BA498" i="1" s="1"/>
  <c r="Q500" i="1"/>
  <c r="R500" i="1" s="1"/>
  <c r="AM498" i="1"/>
  <c r="L500" i="1"/>
  <c r="AW498" i="1"/>
  <c r="Z499" i="1" l="1"/>
  <c r="AA499" i="1" s="1"/>
  <c r="AB499" i="1" s="1"/>
  <c r="AD499" i="1"/>
  <c r="AI499" i="1" s="1"/>
  <c r="AS499" i="1"/>
  <c r="AR499" i="1" s="1"/>
  <c r="AX499" i="1"/>
  <c r="AW499" i="1" s="1"/>
  <c r="U499" i="1"/>
  <c r="V499" i="1" s="1"/>
  <c r="W499" i="1" s="1"/>
  <c r="BB498" i="1"/>
  <c r="F28" i="1"/>
  <c r="E28" i="1"/>
  <c r="S499" i="1"/>
  <c r="BE498" i="1"/>
  <c r="BF498" i="1" s="1"/>
  <c r="AN499" i="1" l="1"/>
  <c r="AM499" i="1" s="1"/>
  <c r="AC499" i="1"/>
  <c r="AE499" i="1"/>
  <c r="AF499" i="1" s="1"/>
  <c r="AG499" i="1" s="1"/>
  <c r="AJ499" i="1"/>
  <c r="AK499" i="1" s="1"/>
  <c r="AL499" i="1" s="1"/>
  <c r="AH499" i="1"/>
  <c r="AY499" i="1"/>
  <c r="AZ499" i="1" s="1"/>
  <c r="BA499" i="1" s="1"/>
  <c r="T500" i="1"/>
  <c r="Y500" i="1" s="1"/>
  <c r="X500" i="1" s="1"/>
  <c r="BC499" i="1"/>
  <c r="BB499" i="1" s="1"/>
  <c r="F30" i="1"/>
  <c r="E30" i="1"/>
  <c r="AT499" i="1"/>
  <c r="AU499" i="1" s="1"/>
  <c r="AV499" i="1" s="1"/>
  <c r="Z500" i="1" l="1"/>
  <c r="Z501" i="1" s="1"/>
  <c r="D30" i="1" s="1"/>
  <c r="AO499" i="1"/>
  <c r="AP499" i="1" s="1"/>
  <c r="AQ499" i="1" s="1"/>
  <c r="AD500" i="1"/>
  <c r="AE500" i="1" s="1"/>
  <c r="AE501" i="1" s="1"/>
  <c r="D31" i="1" s="1"/>
  <c r="AI500" i="1"/>
  <c r="AJ500" i="1" s="1"/>
  <c r="AJ501" i="1" s="1"/>
  <c r="D32" i="1" s="1"/>
  <c r="AS500" i="1"/>
  <c r="AR500" i="1" s="1"/>
  <c r="BD499" i="1"/>
  <c r="BE499" i="1" s="1"/>
  <c r="BF499" i="1" s="1"/>
  <c r="AX500" i="1"/>
  <c r="S500" i="1"/>
  <c r="F29" i="1" s="1"/>
  <c r="U500" i="1"/>
  <c r="U501" i="1" s="1"/>
  <c r="D29" i="1" s="1"/>
  <c r="AA500" i="1" l="1"/>
  <c r="AB500" i="1" s="1"/>
  <c r="AF500" i="1"/>
  <c r="AG500" i="1" s="1"/>
  <c r="AC500" i="1"/>
  <c r="AN500" i="1"/>
  <c r="AM500" i="1" s="1"/>
  <c r="AH500" i="1"/>
  <c r="AK500" i="1"/>
  <c r="AL500" i="1" s="1"/>
  <c r="AT500" i="1"/>
  <c r="AT501" i="1" s="1"/>
  <c r="D34" i="1" s="1"/>
  <c r="BC500" i="1"/>
  <c r="BB500" i="1" s="1"/>
  <c r="E34" i="1"/>
  <c r="F34" i="1"/>
  <c r="F33" i="1"/>
  <c r="E33" i="1"/>
  <c r="AY500" i="1"/>
  <c r="AY501" i="1" s="1"/>
  <c r="D35" i="1" s="1"/>
  <c r="AW500" i="1"/>
  <c r="E29" i="1"/>
  <c r="V500" i="1"/>
  <c r="W500" i="1" s="1"/>
  <c r="AO500" i="1"/>
  <c r="AO501" i="1" s="1"/>
  <c r="D33" i="1" s="1"/>
  <c r="E31" i="1" l="1"/>
  <c r="F31" i="1"/>
  <c r="E32" i="1"/>
  <c r="F32" i="1"/>
  <c r="AU500" i="1"/>
  <c r="AV500" i="1" s="1"/>
  <c r="E36" i="1"/>
  <c r="F36" i="1"/>
  <c r="AP500" i="1"/>
  <c r="AQ500" i="1" s="1"/>
  <c r="AZ500" i="1"/>
  <c r="BA500" i="1" s="1"/>
  <c r="F35" i="1"/>
  <c r="E35" i="1"/>
  <c r="BD500" i="1"/>
  <c r="BD501" i="1" s="1"/>
  <c r="D36" i="1" s="1"/>
  <c r="D39" i="1" s="1"/>
  <c r="D40" i="1" s="1"/>
  <c r="D41" i="1" l="1"/>
  <c r="D42" i="1" s="1"/>
  <c r="BE500" i="1"/>
  <c r="BF500" i="1" s="1"/>
</calcChain>
</file>

<file path=xl/sharedStrings.xml><?xml version="1.0" encoding="utf-8"?>
<sst xmlns="http://schemas.openxmlformats.org/spreadsheetml/2006/main" count="75" uniqueCount="46">
  <si>
    <t xml:space="preserve">Monthly Payments schedule </t>
  </si>
  <si>
    <t>No.</t>
  </si>
  <si>
    <t>Stop</t>
  </si>
  <si>
    <t>Month</t>
  </si>
  <si>
    <t>Snowball</t>
  </si>
  <si>
    <t>Interest Paid</t>
  </si>
  <si>
    <t>Principle</t>
  </si>
  <si>
    <t>Owe</t>
  </si>
  <si>
    <t>Stop2</t>
  </si>
  <si>
    <t>Stop3</t>
  </si>
  <si>
    <t>Stop4</t>
  </si>
  <si>
    <t>Stop5</t>
  </si>
  <si>
    <t>Stop6</t>
  </si>
  <si>
    <t>Stop7</t>
  </si>
  <si>
    <t xml:space="preserve">Principle </t>
  </si>
  <si>
    <t>Stop8</t>
  </si>
  <si>
    <t>Stop9</t>
  </si>
  <si>
    <t>Stop10</t>
  </si>
  <si>
    <t>Debt Table</t>
  </si>
  <si>
    <t>Row</t>
  </si>
  <si>
    <t>Debt Name</t>
  </si>
  <si>
    <t>Amount Owed</t>
  </si>
  <si>
    <t>Interest Rate</t>
  </si>
  <si>
    <t xml:space="preserve">Minimum Payment </t>
  </si>
  <si>
    <t>PMT periods</t>
  </si>
  <si>
    <t xml:space="preserve">Interest </t>
  </si>
  <si>
    <t>Card #1</t>
  </si>
  <si>
    <t>Auto Loan #1</t>
  </si>
  <si>
    <t>Auto Loan #2</t>
  </si>
  <si>
    <t>Card #2</t>
  </si>
  <si>
    <t>Student Loan #1</t>
  </si>
  <si>
    <t>Totals:</t>
  </si>
  <si>
    <t>Original Balance</t>
  </si>
  <si>
    <t>Months to Pay off</t>
  </si>
  <si>
    <t>Month Paid off</t>
  </si>
  <si>
    <t>Minimum PMT</t>
  </si>
  <si>
    <t>Total Interest Paid:</t>
  </si>
  <si>
    <t>Total interest saved:</t>
  </si>
  <si>
    <t>Time Saved by Month(s):</t>
  </si>
  <si>
    <t>Initial Snowball Payment:</t>
  </si>
  <si>
    <t>Balance Date:</t>
  </si>
  <si>
    <r>
      <t xml:space="preserve">Debt Free </t>
    </r>
    <r>
      <rPr>
        <b/>
        <sz val="12"/>
        <color rgb="FFFF0000"/>
        <rFont val="Source Sans Pro"/>
        <family val="2"/>
      </rPr>
      <t>without</t>
    </r>
    <r>
      <rPr>
        <b/>
        <sz val="12"/>
        <color theme="1"/>
        <rFont val="Source Sans Pro"/>
        <family val="2"/>
      </rPr>
      <t xml:space="preserve"> Snowball:</t>
    </r>
  </si>
  <si>
    <r>
      <t xml:space="preserve">Debt Free </t>
    </r>
    <r>
      <rPr>
        <b/>
        <u/>
        <sz val="12"/>
        <color rgb="FF00B050"/>
        <rFont val="Source Sans Pro"/>
        <family val="2"/>
      </rPr>
      <t>With</t>
    </r>
    <r>
      <rPr>
        <b/>
        <sz val="12"/>
        <color theme="1"/>
        <rFont val="Source Sans Pro"/>
        <family val="2"/>
      </rPr>
      <t xml:space="preserve"> Snowball:</t>
    </r>
  </si>
  <si>
    <t>Student Loan #2</t>
  </si>
  <si>
    <t>Total Monthly Payment:</t>
  </si>
  <si>
    <t>Debt Snowball 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</si>
</sst>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[$-409]mmm\-yy;@"/>
    <numFmt numFmtId="165" formatCode="_(&quot;$&quot;* #,##0.00_);_(&quot;$&quot;* \(#,##0.00\);_(&quot;$&quot;* &quot;-&quot;???_);_(@_)"/>
    <numFmt numFmtId="166" formatCode="_(&quot;$&quot;* #,##0.000_);_(&quot;$&quot;* \(#,##0.00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Source Sans Pro"/>
      <family val="2"/>
    </font>
    <font>
      <sz val="11"/>
      <color theme="1"/>
      <name val="Source Sans Pro"/>
      <family val="2"/>
    </font>
    <font>
      <b/>
      <sz val="11"/>
      <color theme="1"/>
      <name val="Source Sans Pro"/>
      <family val="2"/>
    </font>
    <font>
      <b/>
      <sz val="11"/>
      <color theme="0"/>
      <name val="Source Sans Pro"/>
      <family val="2"/>
    </font>
    <font>
      <b/>
      <sz val="12"/>
      <color theme="0"/>
      <name val="Source Sans Pro"/>
      <family val="2"/>
    </font>
    <font>
      <b/>
      <sz val="14"/>
      <color theme="1"/>
      <name val="Source Sans Pro"/>
      <family val="2"/>
    </font>
    <font>
      <sz val="12"/>
      <color theme="1"/>
      <name val="Source Sans Pro"/>
      <family val="2"/>
    </font>
    <font>
      <b/>
      <sz val="12"/>
      <color theme="1"/>
      <name val="Source Sans Pro"/>
      <family val="2"/>
    </font>
    <font>
      <sz val="11"/>
      <color theme="4" tint="0.79998168889431442"/>
      <name val="Source Sans Pro"/>
      <family val="2"/>
    </font>
    <font>
      <b/>
      <sz val="12"/>
      <color rgb="FFFF0000"/>
      <name val="Source Sans Pro"/>
      <family val="2"/>
    </font>
    <font>
      <b/>
      <u/>
      <sz val="12"/>
      <color rgb="FF00B050"/>
      <name val="Source Sans Pro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 applyProtection="1">
      <protection locked="0"/>
    </xf>
    <xf numFmtId="0" fontId="3" fillId="2" borderId="0" xfId="0" applyFont="1" applyFill="1" applyProtection="1">
      <protection locked="0"/>
    </xf>
    <xf numFmtId="14" fontId="4" fillId="0" borderId="3" xfId="0" applyNumberFormat="1" applyFont="1" applyBorder="1" applyProtection="1">
      <protection locked="0"/>
    </xf>
    <xf numFmtId="0" fontId="4" fillId="2" borderId="0" xfId="0" applyFont="1" applyFill="1" applyProtection="1"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6" fillId="5" borderId="0" xfId="0" applyFont="1" applyFill="1" applyAlignment="1" applyProtection="1">
      <alignment horizontal="center"/>
      <protection locked="0"/>
    </xf>
    <xf numFmtId="0" fontId="3" fillId="0" borderId="4" xfId="0" applyFont="1" applyBorder="1" applyProtection="1">
      <protection locked="0"/>
    </xf>
    <xf numFmtId="44" fontId="3" fillId="0" borderId="5" xfId="1" applyFont="1" applyBorder="1" applyProtection="1">
      <protection locked="0"/>
    </xf>
    <xf numFmtId="10" fontId="3" fillId="0" borderId="5" xfId="2" applyNumberFormat="1" applyFont="1" applyBorder="1" applyProtection="1">
      <protection locked="0"/>
    </xf>
    <xf numFmtId="0" fontId="3" fillId="0" borderId="7" xfId="0" applyFont="1" applyBorder="1" applyProtection="1">
      <protection locked="0"/>
    </xf>
    <xf numFmtId="44" fontId="3" fillId="0" borderId="8" xfId="1" applyFont="1" applyBorder="1" applyProtection="1">
      <protection locked="0"/>
    </xf>
    <xf numFmtId="10" fontId="3" fillId="0" borderId="8" xfId="2" applyNumberFormat="1" applyFont="1" applyBorder="1" applyProtection="1">
      <protection locked="0"/>
    </xf>
    <xf numFmtId="0" fontId="3" fillId="0" borderId="10" xfId="0" applyFont="1" applyBorder="1" applyProtection="1">
      <protection locked="0"/>
    </xf>
    <xf numFmtId="44" fontId="3" fillId="0" borderId="11" xfId="1" applyFont="1" applyBorder="1" applyProtection="1">
      <protection locked="0"/>
    </xf>
    <xf numFmtId="10" fontId="3" fillId="0" borderId="11" xfId="2" applyNumberFormat="1" applyFont="1" applyBorder="1" applyProtection="1">
      <protection locked="0"/>
    </xf>
    <xf numFmtId="44" fontId="3" fillId="2" borderId="0" xfId="0" applyNumberFormat="1" applyFont="1" applyFill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44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5" fillId="5" borderId="0" xfId="0" applyFont="1" applyFill="1" applyAlignment="1" applyProtection="1">
      <alignment horizontal="center" vertical="center"/>
      <protection locked="0"/>
    </xf>
    <xf numFmtId="0" fontId="5" fillId="5" borderId="0" xfId="0" applyFont="1" applyFill="1" applyAlignment="1" applyProtection="1">
      <alignment horizontal="center" vertical="center" wrapText="1"/>
      <protection locked="0"/>
    </xf>
    <xf numFmtId="166" fontId="3" fillId="8" borderId="3" xfId="1" applyNumberFormat="1" applyFont="1" applyFill="1" applyBorder="1" applyProtection="1">
      <protection locked="0"/>
    </xf>
    <xf numFmtId="0" fontId="10" fillId="2" borderId="0" xfId="0" applyFont="1" applyFill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right"/>
      <protection locked="0"/>
    </xf>
    <xf numFmtId="0" fontId="3" fillId="9" borderId="0" xfId="0" applyFont="1" applyFill="1" applyProtection="1">
      <protection locked="0"/>
    </xf>
    <xf numFmtId="0" fontId="7" fillId="9" borderId="0" xfId="0" applyFont="1" applyFill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9" fillId="9" borderId="0" xfId="0" applyFont="1" applyFill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9" fillId="9" borderId="13" xfId="0" applyFont="1" applyFill="1" applyBorder="1" applyAlignment="1" applyProtection="1">
      <alignment horizontal="right"/>
      <protection locked="0"/>
    </xf>
    <xf numFmtId="0" fontId="8" fillId="9" borderId="0" xfId="0" applyFont="1" applyFill="1" applyBorder="1" applyAlignment="1" applyProtection="1">
      <alignment horizontal="center"/>
      <protection locked="0"/>
    </xf>
    <xf numFmtId="44" fontId="3" fillId="9" borderId="0" xfId="0" applyNumberFormat="1" applyFont="1" applyFill="1" applyProtection="1">
      <protection locked="0"/>
    </xf>
    <xf numFmtId="44" fontId="3" fillId="9" borderId="5" xfId="1" applyFont="1" applyFill="1" applyBorder="1" applyProtection="1">
      <protection hidden="1"/>
    </xf>
    <xf numFmtId="44" fontId="3" fillId="9" borderId="6" xfId="1" applyFont="1" applyFill="1" applyBorder="1" applyProtection="1">
      <protection hidden="1"/>
    </xf>
    <xf numFmtId="44" fontId="3" fillId="9" borderId="8" xfId="1" applyFont="1" applyFill="1" applyBorder="1" applyProtection="1">
      <protection hidden="1"/>
    </xf>
    <xf numFmtId="44" fontId="3" fillId="9" borderId="9" xfId="1" applyFont="1" applyFill="1" applyBorder="1" applyProtection="1">
      <protection hidden="1"/>
    </xf>
    <xf numFmtId="44" fontId="3" fillId="9" borderId="11" xfId="1" applyFont="1" applyFill="1" applyBorder="1" applyProtection="1">
      <protection hidden="1"/>
    </xf>
    <xf numFmtId="44" fontId="3" fillId="9" borderId="12" xfId="1" applyFont="1" applyFill="1" applyBorder="1" applyProtection="1">
      <protection hidden="1"/>
    </xf>
    <xf numFmtId="44" fontId="3" fillId="2" borderId="0" xfId="0" applyNumberFormat="1" applyFont="1" applyFill="1" applyProtection="1">
      <protection hidden="1"/>
    </xf>
    <xf numFmtId="0" fontId="3" fillId="2" borderId="0" xfId="0" applyFont="1" applyFill="1" applyProtection="1">
      <protection hidden="1"/>
    </xf>
    <xf numFmtId="164" fontId="9" fillId="2" borderId="1" xfId="0" applyNumberFormat="1" applyFont="1" applyFill="1" applyBorder="1" applyProtection="1">
      <protection hidden="1"/>
    </xf>
    <xf numFmtId="44" fontId="3" fillId="9" borderId="0" xfId="1" applyFont="1" applyFill="1" applyProtection="1">
      <protection hidden="1"/>
    </xf>
    <xf numFmtId="0" fontId="3" fillId="10" borderId="8" xfId="0" applyFont="1" applyFill="1" applyBorder="1" applyProtection="1">
      <protection hidden="1"/>
    </xf>
    <xf numFmtId="44" fontId="3" fillId="10" borderId="8" xfId="0" applyNumberFormat="1" applyFont="1" applyFill="1" applyBorder="1" applyProtection="1">
      <protection hidden="1"/>
    </xf>
    <xf numFmtId="165" fontId="3" fillId="10" borderId="8" xfId="0" applyNumberFormat="1" applyFont="1" applyFill="1" applyBorder="1" applyProtection="1">
      <protection hidden="1"/>
    </xf>
    <xf numFmtId="164" fontId="3" fillId="10" borderId="8" xfId="0" applyNumberFormat="1" applyFont="1" applyFill="1" applyBorder="1" applyProtection="1">
      <protection hidden="1"/>
    </xf>
    <xf numFmtId="44" fontId="3" fillId="10" borderId="8" xfId="1" applyFont="1" applyFill="1" applyBorder="1" applyAlignment="1" applyProtection="1">
      <protection hidden="1"/>
    </xf>
    <xf numFmtId="2" fontId="9" fillId="9" borderId="0" xfId="0" applyNumberFormat="1" applyFont="1" applyFill="1" applyProtection="1">
      <protection hidden="1"/>
    </xf>
    <xf numFmtId="0" fontId="8" fillId="9" borderId="0" xfId="0" applyFont="1" applyFill="1" applyProtection="1">
      <protection hidden="1"/>
    </xf>
    <xf numFmtId="164" fontId="9" fillId="9" borderId="0" xfId="0" applyNumberFormat="1" applyFont="1" applyFill="1" applyProtection="1">
      <protection hidden="1"/>
    </xf>
    <xf numFmtId="1" fontId="9" fillId="9" borderId="0" xfId="0" applyNumberFormat="1" applyFont="1" applyFill="1" applyAlignment="1" applyProtection="1">
      <alignment horizontal="left"/>
      <protection hidden="1"/>
    </xf>
    <xf numFmtId="0" fontId="2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Protection="1">
      <protection hidden="1"/>
    </xf>
    <xf numFmtId="0" fontId="4" fillId="2" borderId="2" xfId="0" applyFont="1" applyFill="1" applyBorder="1" applyProtection="1">
      <protection hidden="1"/>
    </xf>
    <xf numFmtId="0" fontId="4" fillId="3" borderId="2" xfId="0" applyFont="1" applyFill="1" applyBorder="1" applyProtection="1">
      <protection hidden="1"/>
    </xf>
    <xf numFmtId="0" fontId="4" fillId="4" borderId="2" xfId="0" applyFont="1" applyFill="1" applyBorder="1" applyProtection="1">
      <protection hidden="1"/>
    </xf>
    <xf numFmtId="164" fontId="3" fillId="0" borderId="0" xfId="0" applyNumberFormat="1" applyFont="1" applyProtection="1">
      <protection hidden="1"/>
    </xf>
    <xf numFmtId="44" fontId="3" fillId="0" borderId="0" xfId="0" applyNumberFormat="1" applyFont="1" applyProtection="1">
      <protection hidden="1"/>
    </xf>
    <xf numFmtId="164" fontId="3" fillId="0" borderId="0" xfId="0" applyNumberFormat="1" applyFont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hidden="1"/>
    </xf>
    <xf numFmtId="44" fontId="3" fillId="0" borderId="0" xfId="0" applyNumberFormat="1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/>
      <protection hidden="1"/>
    </xf>
    <xf numFmtId="165" fontId="3" fillId="0" borderId="0" xfId="0" applyNumberFormat="1" applyFont="1" applyProtection="1">
      <protection hidden="1"/>
    </xf>
    <xf numFmtId="2" fontId="3" fillId="0" borderId="0" xfId="0" applyNumberFormat="1" applyFont="1" applyProtection="1">
      <protection hidden="1"/>
    </xf>
    <xf numFmtId="0" fontId="6" fillId="2" borderId="0" xfId="0" applyFont="1" applyFill="1" applyAlignment="1" applyProtection="1">
      <alignment horizontal="center"/>
      <protection hidden="1"/>
    </xf>
    <xf numFmtId="44" fontId="3" fillId="2" borderId="0" xfId="1" applyFont="1" applyFill="1" applyBorder="1" applyProtection="1">
      <protection hidden="1"/>
    </xf>
    <xf numFmtId="0" fontId="3" fillId="7" borderId="0" xfId="0" applyFont="1" applyFill="1" applyProtection="1">
      <protection hidden="1"/>
    </xf>
    <xf numFmtId="0" fontId="5" fillId="6" borderId="0" xfId="0" applyFont="1" applyFill="1" applyAlignment="1" applyProtection="1">
      <alignment horizontal="center" vertical="center"/>
      <protection hidden="1"/>
    </xf>
    <xf numFmtId="0" fontId="5" fillId="6" borderId="0" xfId="0" applyFont="1" applyFill="1" applyAlignment="1" applyProtection="1">
      <alignment horizontal="center"/>
      <protection hidden="1"/>
    </xf>
    <xf numFmtId="10" fontId="3" fillId="0" borderId="0" xfId="2" applyNumberFormat="1" applyFont="1" applyBorder="1" applyAlignment="1" applyProtection="1">
      <alignment horizontal="right"/>
      <protection hidden="1"/>
    </xf>
    <xf numFmtId="0" fontId="3" fillId="0" borderId="14" xfId="0" applyFont="1" applyBorder="1" applyProtection="1">
      <protection hidden="1"/>
    </xf>
    <xf numFmtId="165" fontId="3" fillId="0" borderId="14" xfId="0" applyNumberFormat="1" applyFont="1" applyBorder="1" applyProtection="1">
      <protection hidden="1"/>
    </xf>
    <xf numFmtId="44" fontId="3" fillId="0" borderId="14" xfId="0" applyNumberFormat="1" applyFont="1" applyBorder="1" applyProtection="1">
      <protection hidden="1"/>
    </xf>
    <xf numFmtId="2" fontId="3" fillId="0" borderId="14" xfId="0" applyNumberFormat="1" applyFont="1" applyBorder="1" applyProtection="1">
      <protection hidden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2F2F2"/>
      <color rgb="FFF1975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2</xdr:row>
      <xdr:rowOff>28575</xdr:rowOff>
    </xdr:from>
    <xdr:to>
      <xdr:col>1</xdr:col>
      <xdr:colOff>685800</xdr:colOff>
      <xdr:row>5</xdr:row>
      <xdr:rowOff>9525</xdr:rowOff>
    </xdr:to>
    <xdr:sp macro="" textlink="">
      <xdr:nvSpPr>
        <xdr:cNvPr id="6" name="Arrow: Right 5">
          <a:extLst>
            <a:ext uri="{FF2B5EF4-FFF2-40B4-BE49-F238E27FC236}">
              <a16:creationId xmlns:a16="http://schemas.microsoft.com/office/drawing/2014/main" id="{D87EA56F-08BA-4E9A-B18C-472B695D190F}"/>
            </a:ext>
          </a:extLst>
        </xdr:cNvPr>
        <xdr:cNvSpPr/>
      </xdr:nvSpPr>
      <xdr:spPr>
        <a:xfrm>
          <a:off x="257175" y="571500"/>
          <a:ext cx="895350" cy="561975"/>
        </a:xfrm>
        <a:prstGeom prst="rightArrow">
          <a:avLst/>
        </a:prstGeom>
        <a:solidFill>
          <a:srgbClr val="F19759"/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/>
            <a:t>STEP #1</a:t>
          </a:r>
        </a:p>
      </xdr:txBody>
    </xdr:sp>
    <xdr:clientData/>
  </xdr:twoCellAnchor>
  <xdr:twoCellAnchor>
    <xdr:from>
      <xdr:col>3</xdr:col>
      <xdr:colOff>288132</xdr:colOff>
      <xdr:row>1</xdr:row>
      <xdr:rowOff>80965</xdr:rowOff>
    </xdr:from>
    <xdr:to>
      <xdr:col>3</xdr:col>
      <xdr:colOff>883444</xdr:colOff>
      <xdr:row>5</xdr:row>
      <xdr:rowOff>157165</xdr:rowOff>
    </xdr:to>
    <xdr:sp macro="" textlink="">
      <xdr:nvSpPr>
        <xdr:cNvPr id="7" name="Arrow: Right 6">
          <a:extLst>
            <a:ext uri="{FF2B5EF4-FFF2-40B4-BE49-F238E27FC236}">
              <a16:creationId xmlns:a16="http://schemas.microsoft.com/office/drawing/2014/main" id="{9CD48B50-5AD7-40AE-930A-B34DA9E8F74C}"/>
            </a:ext>
          </a:extLst>
        </xdr:cNvPr>
        <xdr:cNvSpPr/>
      </xdr:nvSpPr>
      <xdr:spPr>
        <a:xfrm rot="5400000">
          <a:off x="3790950" y="550072"/>
          <a:ext cx="847725" cy="595312"/>
        </a:xfrm>
        <a:prstGeom prst="rightArrow">
          <a:avLst/>
        </a:prstGeom>
        <a:solidFill>
          <a:srgbClr val="F19759"/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/>
            <a:t>STEP #2</a:t>
          </a:r>
        </a:p>
      </xdr:txBody>
    </xdr:sp>
    <xdr:clientData/>
  </xdr:twoCellAnchor>
  <xdr:twoCellAnchor>
    <xdr:from>
      <xdr:col>3</xdr:col>
      <xdr:colOff>133350</xdr:colOff>
      <xdr:row>20</xdr:row>
      <xdr:rowOff>76200</xdr:rowOff>
    </xdr:from>
    <xdr:to>
      <xdr:col>4</xdr:col>
      <xdr:colOff>190500</xdr:colOff>
      <xdr:row>23</xdr:row>
      <xdr:rowOff>0</xdr:rowOff>
    </xdr:to>
    <xdr:sp macro="" textlink="">
      <xdr:nvSpPr>
        <xdr:cNvPr id="9" name="Arrow: Left 8">
          <a:extLst>
            <a:ext uri="{FF2B5EF4-FFF2-40B4-BE49-F238E27FC236}">
              <a16:creationId xmlns:a16="http://schemas.microsoft.com/office/drawing/2014/main" id="{C8A88D30-F147-40E9-98F5-6FA1CFB0F04A}"/>
            </a:ext>
          </a:extLst>
        </xdr:cNvPr>
        <xdr:cNvSpPr/>
      </xdr:nvSpPr>
      <xdr:spPr>
        <a:xfrm>
          <a:off x="3600450" y="4095750"/>
          <a:ext cx="990600" cy="504825"/>
        </a:xfrm>
        <a:prstGeom prst="leftArrow">
          <a:avLst/>
        </a:prstGeom>
        <a:ln w="6350"/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/>
            <a:t>STEP #3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8AFB2-E0A9-4339-81D2-EC4B01AE4F5B}">
  <dimension ref="A1:BL502"/>
  <sheetViews>
    <sheetView tabSelected="1" zoomScaleNormal="100" workbookViewId="0">
      <selection activeCell="C5" sqref="C5"/>
    </sheetView>
  </sheetViews>
  <sheetFormatPr defaultRowHeight="15" x14ac:dyDescent="0.25"/>
  <cols>
    <col min="1" max="1" width="9.42578125" style="1" customWidth="1"/>
    <col min="2" max="2" width="27.28515625" style="1" customWidth="1"/>
    <col min="3" max="3" width="17.7109375" style="1" customWidth="1"/>
    <col min="4" max="4" width="14" style="1" customWidth="1"/>
    <col min="5" max="5" width="20" style="1" customWidth="1"/>
    <col min="6" max="6" width="17.140625" style="1" customWidth="1"/>
    <col min="7" max="7" width="14" style="1" customWidth="1"/>
    <col min="8" max="9" width="14" style="56" hidden="1" customWidth="1"/>
    <col min="10" max="10" width="6.5703125" style="56" customWidth="1"/>
    <col min="11" max="11" width="7.42578125" style="56" hidden="1" customWidth="1"/>
    <col min="12" max="12" width="10.85546875" style="56" hidden="1" customWidth="1"/>
    <col min="13" max="13" width="12.5703125" style="56" bestFit="1" customWidth="1"/>
    <col min="14" max="14" width="11.140625" style="56" customWidth="1"/>
    <col min="15" max="15" width="12.140625" style="56" customWidth="1"/>
    <col min="16" max="17" width="12.140625" style="56" hidden="1" customWidth="1"/>
    <col min="18" max="18" width="14.140625" style="56" customWidth="1"/>
    <col min="19" max="19" width="10.28515625" style="56" hidden="1" customWidth="1"/>
    <col min="20" max="20" width="13" style="56" customWidth="1"/>
    <col min="21" max="22" width="13" style="56" hidden="1" customWidth="1"/>
    <col min="23" max="23" width="13" style="56" customWidth="1"/>
    <col min="24" max="24" width="8.5703125" style="56" hidden="1" customWidth="1"/>
    <col min="25" max="25" width="12.7109375" style="56" customWidth="1"/>
    <col min="26" max="27" width="12.7109375" style="56" hidden="1" customWidth="1"/>
    <col min="28" max="28" width="12.7109375" style="56" customWidth="1"/>
    <col min="29" max="29" width="7.42578125" style="56" hidden="1" customWidth="1"/>
    <col min="30" max="30" width="10.5703125" style="56" customWidth="1"/>
    <col min="31" max="31" width="12.28515625" style="56" hidden="1" customWidth="1"/>
    <col min="32" max="32" width="10.5703125" style="56" hidden="1" customWidth="1"/>
    <col min="33" max="33" width="12.28515625" style="56" customWidth="1"/>
    <col min="34" max="34" width="8.5703125" style="56" hidden="1" customWidth="1"/>
    <col min="35" max="35" width="15" style="56" customWidth="1"/>
    <col min="36" max="37" width="12.28515625" style="56" hidden="1" customWidth="1"/>
    <col min="38" max="38" width="12.28515625" style="56" customWidth="1"/>
    <col min="39" max="39" width="7.28515625" style="56" hidden="1" customWidth="1"/>
    <col min="40" max="40" width="12.7109375" style="56" customWidth="1"/>
    <col min="41" max="41" width="12.28515625" style="56" hidden="1" customWidth="1"/>
    <col min="42" max="42" width="9.5703125" style="56" hidden="1" customWidth="1"/>
    <col min="43" max="43" width="12.42578125" style="56" customWidth="1"/>
    <col min="44" max="44" width="7.28515625" style="56" hidden="1" customWidth="1"/>
    <col min="45" max="45" width="12.5703125" style="56" customWidth="1"/>
    <col min="46" max="46" width="12.28515625" style="56" hidden="1" customWidth="1"/>
    <col min="47" max="47" width="11.28515625" style="56" hidden="1" customWidth="1"/>
    <col min="48" max="48" width="11.5703125" style="56" bestFit="1" customWidth="1"/>
    <col min="49" max="49" width="7.5703125" style="56" hidden="1" customWidth="1"/>
    <col min="50" max="50" width="11.5703125" style="56" bestFit="1" customWidth="1"/>
    <col min="51" max="52" width="11.5703125" style="56" hidden="1" customWidth="1"/>
    <col min="53" max="53" width="11.5703125" style="56" customWidth="1"/>
    <col min="54" max="54" width="6.140625" style="56" hidden="1" customWidth="1"/>
    <col min="55" max="55" width="11.5703125" style="56" bestFit="1" customWidth="1"/>
    <col min="56" max="57" width="11.5703125" style="56" hidden="1" customWidth="1"/>
    <col min="58" max="58" width="11.5703125" style="56" customWidth="1"/>
    <col min="59" max="59" width="7" style="56" hidden="1" customWidth="1"/>
    <col min="60" max="60" width="13" style="56" customWidth="1"/>
    <col min="61" max="61" width="9.28515625" style="56" hidden="1" customWidth="1"/>
    <col min="62" max="62" width="10.5703125" style="56" hidden="1" customWidth="1"/>
    <col min="63" max="63" width="11.7109375" style="56" bestFit="1" customWidth="1"/>
    <col min="64" max="64" width="9.140625" style="56"/>
    <col min="65" max="16384" width="9.140625" style="1"/>
  </cols>
  <sheetData>
    <row r="1" spans="1:63" ht="27" thickBot="1" x14ac:dyDescent="0.45">
      <c r="A1" s="30" t="s">
        <v>45</v>
      </c>
      <c r="B1" s="30"/>
      <c r="C1" s="30"/>
      <c r="D1" s="30"/>
      <c r="E1" s="30"/>
      <c r="F1" s="30"/>
      <c r="G1" s="30"/>
      <c r="H1" s="55"/>
      <c r="I1" s="55"/>
      <c r="K1" s="57" t="s">
        <v>0</v>
      </c>
      <c r="L1" s="57"/>
      <c r="M1" s="57"/>
      <c r="N1" s="57"/>
      <c r="O1" s="57"/>
      <c r="P1" s="57"/>
      <c r="Q1" s="57"/>
      <c r="R1" s="57"/>
      <c r="S1" s="57"/>
      <c r="T1" s="57"/>
      <c r="U1" s="58"/>
      <c r="V1" s="58"/>
      <c r="W1" s="58"/>
      <c r="X1" s="58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</row>
    <row r="2" spans="1:63" ht="15.75" thickTop="1" x14ac:dyDescent="0.25">
      <c r="A2" s="2"/>
      <c r="B2" s="2"/>
      <c r="C2" s="2"/>
      <c r="D2" s="2"/>
      <c r="E2" s="2"/>
      <c r="F2" s="2"/>
      <c r="G2" s="2"/>
      <c r="H2" s="43"/>
      <c r="I2" s="43"/>
      <c r="K2" s="60" t="s">
        <v>1</v>
      </c>
      <c r="L2" s="61" t="s">
        <v>2</v>
      </c>
      <c r="M2" s="60" t="s">
        <v>3</v>
      </c>
      <c r="N2" s="60" t="s">
        <v>4</v>
      </c>
      <c r="O2" s="60" t="str">
        <f>B28</f>
        <v>Card #1</v>
      </c>
      <c r="P2" s="61" t="s">
        <v>5</v>
      </c>
      <c r="Q2" s="61" t="s">
        <v>6</v>
      </c>
      <c r="R2" s="62" t="s">
        <v>7</v>
      </c>
      <c r="S2" s="61" t="s">
        <v>8</v>
      </c>
      <c r="T2" s="60" t="str">
        <f>B29</f>
        <v>Card #1</v>
      </c>
      <c r="U2" s="61" t="s">
        <v>5</v>
      </c>
      <c r="V2" s="61" t="s">
        <v>6</v>
      </c>
      <c r="W2" s="62" t="s">
        <v>7</v>
      </c>
      <c r="X2" s="61" t="s">
        <v>9</v>
      </c>
      <c r="Y2" s="60" t="str">
        <f>B30</f>
        <v>Card #1</v>
      </c>
      <c r="Z2" s="61" t="s">
        <v>5</v>
      </c>
      <c r="AA2" s="61" t="s">
        <v>6</v>
      </c>
      <c r="AB2" s="62" t="s">
        <v>7</v>
      </c>
      <c r="AC2" s="61" t="s">
        <v>10</v>
      </c>
      <c r="AD2" s="60" t="str">
        <f>B31</f>
        <v>Card #1</v>
      </c>
      <c r="AE2" s="61" t="s">
        <v>5</v>
      </c>
      <c r="AF2" s="61" t="s">
        <v>6</v>
      </c>
      <c r="AG2" s="62" t="s">
        <v>7</v>
      </c>
      <c r="AH2" s="61" t="s">
        <v>11</v>
      </c>
      <c r="AI2" s="60" t="str">
        <f>B32</f>
        <v>Card #1</v>
      </c>
      <c r="AJ2" s="61" t="s">
        <v>5</v>
      </c>
      <c r="AK2" s="61" t="s">
        <v>6</v>
      </c>
      <c r="AL2" s="62" t="s">
        <v>7</v>
      </c>
      <c r="AM2" s="61" t="s">
        <v>12</v>
      </c>
      <c r="AN2" s="60" t="str">
        <f>B33</f>
        <v>Card #1</v>
      </c>
      <c r="AO2" s="61" t="s">
        <v>5</v>
      </c>
      <c r="AP2" s="61" t="s">
        <v>6</v>
      </c>
      <c r="AQ2" s="62" t="s">
        <v>7</v>
      </c>
      <c r="AR2" s="61" t="s">
        <v>13</v>
      </c>
      <c r="AS2" s="60" t="str">
        <f>B34</f>
        <v xml:space="preserve"> </v>
      </c>
      <c r="AT2" s="61" t="s">
        <v>5</v>
      </c>
      <c r="AU2" s="61" t="s">
        <v>14</v>
      </c>
      <c r="AV2" s="62" t="s">
        <v>7</v>
      </c>
      <c r="AW2" s="61" t="s">
        <v>15</v>
      </c>
      <c r="AX2" s="60" t="str">
        <f>B35</f>
        <v xml:space="preserve"> </v>
      </c>
      <c r="AY2" s="61" t="s">
        <v>5</v>
      </c>
      <c r="AZ2" s="61" t="s">
        <v>6</v>
      </c>
      <c r="BA2" s="62" t="s">
        <v>7</v>
      </c>
      <c r="BB2" s="61" t="s">
        <v>16</v>
      </c>
      <c r="BC2" s="60" t="str">
        <f>B36</f>
        <v xml:space="preserve"> </v>
      </c>
      <c r="BD2" s="61" t="s">
        <v>5</v>
      </c>
      <c r="BE2" s="61" t="s">
        <v>6</v>
      </c>
      <c r="BF2" s="62" t="s">
        <v>7</v>
      </c>
      <c r="BG2" s="61" t="s">
        <v>17</v>
      </c>
      <c r="BH2" s="60" t="str">
        <f>B37</f>
        <v xml:space="preserve"> </v>
      </c>
      <c r="BI2" s="61" t="s">
        <v>5</v>
      </c>
      <c r="BJ2" s="61" t="s">
        <v>6</v>
      </c>
      <c r="BK2" s="62" t="s">
        <v>7</v>
      </c>
    </row>
    <row r="3" spans="1:63" x14ac:dyDescent="0.25">
      <c r="A3" s="2"/>
      <c r="B3" s="2"/>
      <c r="C3" s="2"/>
      <c r="D3" s="2"/>
      <c r="E3" s="2"/>
      <c r="F3" s="2"/>
      <c r="G3" s="2"/>
      <c r="H3" s="43"/>
      <c r="I3" s="43"/>
      <c r="M3" s="63">
        <f>IFERROR(C4,"")</f>
        <v>0</v>
      </c>
      <c r="R3" s="64">
        <f>C28</f>
        <v>0</v>
      </c>
      <c r="S3" s="64"/>
      <c r="W3" s="64">
        <f>C29</f>
        <v>0</v>
      </c>
      <c r="X3" s="64"/>
      <c r="AB3" s="64">
        <f>C30</f>
        <v>0</v>
      </c>
      <c r="AC3" s="64"/>
      <c r="AG3" s="64">
        <f>C31</f>
        <v>0</v>
      </c>
      <c r="AH3" s="64"/>
      <c r="AI3" s="64"/>
      <c r="AJ3" s="64"/>
      <c r="AK3" s="64"/>
      <c r="AL3" s="64">
        <f>C32</f>
        <v>0</v>
      </c>
      <c r="AM3" s="64"/>
      <c r="AQ3" s="64">
        <f>C33</f>
        <v>0</v>
      </c>
      <c r="AR3" s="64"/>
      <c r="AV3" s="64" t="str">
        <f>C34</f>
        <v xml:space="preserve"> </v>
      </c>
      <c r="AW3" s="64"/>
      <c r="BA3" s="64" t="str">
        <f>C35</f>
        <v xml:space="preserve"> </v>
      </c>
      <c r="BB3" s="64"/>
      <c r="BF3" s="64" t="str">
        <f>C36</f>
        <v xml:space="preserve"> </v>
      </c>
      <c r="BG3" s="64"/>
      <c r="BK3" s="64" t="str">
        <f>C37</f>
        <v xml:space="preserve"> </v>
      </c>
    </row>
    <row r="4" spans="1:63" x14ac:dyDescent="0.25">
      <c r="A4" s="2"/>
      <c r="B4" s="27" t="s">
        <v>40</v>
      </c>
      <c r="C4" s="3"/>
      <c r="D4" s="2"/>
      <c r="E4" s="2"/>
      <c r="F4" s="2"/>
      <c r="G4" s="2"/>
      <c r="H4" s="43"/>
      <c r="I4" s="43"/>
      <c r="K4" s="56">
        <f t="shared" ref="K4:K67" si="0">IF(M3="","",K3+1)</f>
        <v>1</v>
      </c>
      <c r="L4" s="56" t="str">
        <f>IF(R3=O4,"Stop1"," ")</f>
        <v>Stop1</v>
      </c>
      <c r="M4" s="65">
        <f t="shared" ref="M4:M67" si="1">IF(K4="",NA(),DATE(YEAR(M3),MONTH(M3)+1,1))</f>
        <v>32</v>
      </c>
      <c r="N4" s="66">
        <f>IFERROR($C$23,"")</f>
        <v>0</v>
      </c>
      <c r="O4" s="67">
        <f>IFERROR(IF(R3="","0",IF(R3&lt;=N4-$H$29-$H$30-$H$31-$H$32-$H$33-$H$34-$H$35-$H$36-$H$37,R3,N4-$H$29-$H$30-$H$31-$H$32-$H$33-$H$34-$H$35-$H$36-$H$37)),"0")</f>
        <v>0</v>
      </c>
      <c r="P4" s="66" t="str">
        <f>IFERROR(IF(R3=O4,"",R3*($I$28/12)),"-")</f>
        <v/>
      </c>
      <c r="Q4" s="66" t="str">
        <f>IFERROR(O4-P4,"")</f>
        <v/>
      </c>
      <c r="R4" s="66" t="str">
        <f>IFERROR(IF(R3=Q4,"",IF(R3-Q4&lt;=0,"",R3-Q4)),"0")</f>
        <v>0</v>
      </c>
      <c r="S4" s="68" t="str">
        <f>IF(W3=T4,"Stop2"," ")</f>
        <v>Stop2</v>
      </c>
      <c r="T4" s="66">
        <f>IFERROR(IF(W3="","0",IF(W3&lt;=N4-O4-$H$30-$H$31-$H$32-$H$33-$H$34-$H$35-$H$36-$H$37,W3,N4-O4-$H$30-$H$31-$H$32-$H$33-$H$34-$H$35-$H$36-$H$37))," ")</f>
        <v>0</v>
      </c>
      <c r="U4" s="69" t="str">
        <f>IFERROR(IF(W3=T4,"",W3*($I$29/12)),"-")</f>
        <v/>
      </c>
      <c r="V4" s="69" t="str">
        <f>IFERROR(T4-U4,"")</f>
        <v/>
      </c>
      <c r="W4" s="69" t="str">
        <f>IFERROR(IF(W3=V4,"",IF(W3-V4&lt;=0,"",W3-V4)),"")</f>
        <v/>
      </c>
      <c r="X4" s="69" t="str">
        <f>IF(AB3=Y4,"Stop3","")</f>
        <v>Stop3</v>
      </c>
      <c r="Y4" s="67">
        <f>IFERROR(IF(AB3="","0",IF(AB3&lt;=N4-O4-T4-$H$31-$H$32-$H$33-$H$34-$H$35-$H$36-$H$37,AB3,N4-O4-T4-$H$31-$H$32-$H$33-$H$34-$H$35-$H$36-$H$37))," ")</f>
        <v>0</v>
      </c>
      <c r="Z4" s="64" t="str">
        <f>IFERROR(IF(AB3=Y4,"",AB3*($I$30/12)),"-")</f>
        <v/>
      </c>
      <c r="AA4" s="64" t="str">
        <f>IFERROR(Y4-Z4,"")</f>
        <v/>
      </c>
      <c r="AB4" s="64" t="str">
        <f>IFERROR(IF(AB3=AA4,"",IF(AB3-AA4&lt;=0,"",AB3-AA4)),"")</f>
        <v/>
      </c>
      <c r="AC4" s="64" t="str">
        <f>IF(AG3=AD4,"Stop4","")</f>
        <v>Stop4</v>
      </c>
      <c r="AD4" s="66">
        <f>IFERROR(IF(AG3="","0",IF(AG3&lt;=N4-O4-T4-Y4-$H$32-$H$33-$H$34-$H$35-$H$36-$H$37,AG3,N4-O4-T4-Y4-$H$32-$H$33-$H$34-$H$35-$H$36-$H$37))," ")</f>
        <v>0</v>
      </c>
      <c r="AE4" s="66" t="str">
        <f>IFERROR(IF(AG3=AD4,"",AG3*($I$31/12)),"-")</f>
        <v/>
      </c>
      <c r="AF4" s="69" t="str">
        <f>IFERROR(AD4-AE4,"")</f>
        <v/>
      </c>
      <c r="AG4" s="69" t="str">
        <f>IFERROR(IF(AG3=AF4,"",IF(AG3-AF4&lt;=0,"",AG3-AF4)),"")</f>
        <v/>
      </c>
      <c r="AH4" s="69" t="str">
        <f>IF(AL3=AI4,"Stop5","")</f>
        <v>Stop5</v>
      </c>
      <c r="AI4" s="69">
        <f>IFERROR(IF(AL3="","0",IF(AL3&lt;=N4-O4-T4-Y4-AD4-$H$33-$H$34-$H$35-$H$36-$H$37,AL3,N4-O4-T4-Y4-AD4-$H$33-$H$34-$H$35-$H$36-$H$37))," ")</f>
        <v>0</v>
      </c>
      <c r="AJ4" s="66" t="str">
        <f>IFERROR(IF(AL3=AI4,"",AL3*($I$32/12)),"-")</f>
        <v/>
      </c>
      <c r="AK4" s="69" t="str">
        <f>IFERROR(AI4-AJ4,"")</f>
        <v/>
      </c>
      <c r="AL4" s="69" t="str">
        <f>IFERROR(IF(AL3=AK4,"",IF(AL3-AK4&lt;=0,"",AL3-AK4)),"")</f>
        <v/>
      </c>
      <c r="AM4" s="69" t="str">
        <f>IF(AQ3=AN4,"Stop6","")</f>
        <v>Stop6</v>
      </c>
      <c r="AN4" s="70">
        <f>IFERROR(IF(AQ3="","0",IF(AQ3&lt;=N4-O4-T4-Y4-AD4-AI4-$H$34-$H$35-$H$36-$H$37,AQ3,N4-O4-T4-Y4-AD4-AI4-$H$34-$H$35-$H$36-$H$37))," ")</f>
        <v>0</v>
      </c>
      <c r="AO4" s="70" t="str">
        <f>IFERROR(IF(AQ3=AN4,"",AQ3*($I$33/12)),"-")</f>
        <v/>
      </c>
      <c r="AP4" s="70" t="str">
        <f>IFERROR(AN4-AO4,"")</f>
        <v/>
      </c>
      <c r="AQ4" s="70" t="str">
        <f>IFERROR(IF(AQ3=AP4,"",IF(AQ3-AP4&lt;=0,"",AQ3-AP4)),"")</f>
        <v/>
      </c>
      <c r="AR4" s="70" t="str">
        <f>IF(AV3=AS4,"Stop7","")</f>
        <v/>
      </c>
      <c r="AS4" s="64">
        <f>IFERROR(IF(AV3="","0",IF(AV3&lt;=N4-O4-T4-Y4-AD4-AI4-AN4-$H$35-$H$36-$H$37,AV3,N4-O4-T4-Y4-AD4-AI4-AN4-$H$35-$H$36-$H$37))," ")</f>
        <v>0</v>
      </c>
      <c r="AT4" s="64" t="str">
        <f>IFERROR(IF(AV3=AS4,"",AV3*($I$34/12)),"-")</f>
        <v>-</v>
      </c>
      <c r="AU4" s="64" t="str">
        <f>IFERROR(AS4-AT4,"")</f>
        <v/>
      </c>
      <c r="AV4" s="64" t="str">
        <f>IFERROR(IF(AV3=AS4,"",IF(AV3-AU4&lt;=0,"",AV3-AU4)),"")</f>
        <v/>
      </c>
      <c r="AW4" s="64" t="str">
        <f>IF(BA3=AX4,"Stop8","")</f>
        <v/>
      </c>
      <c r="AX4" s="64">
        <f>IFERROR(IF(BA3="","0",IF(BA3&lt;=N4-O4-T4-Y4-AD4-AI4-AN4-AS4-$H$36-$H$37,BA3,N4-O4-T4-Y4-AD4-AI4-AN4-AS4-$H$36-$H$37))," ")</f>
        <v>0</v>
      </c>
      <c r="AY4" s="64" t="str">
        <f>IFERROR(IF(BA3=AX4,"",BA3*($I$35/12)),"-")</f>
        <v>-</v>
      </c>
      <c r="AZ4" s="64" t="str">
        <f>IFERROR(AX4-AY4,"")</f>
        <v/>
      </c>
      <c r="BA4" s="64" t="str">
        <f>IFERROR(IF(BA3=AX4,"",IF(BA3-AZ4&lt;=0,"",BA3-AZ4)),"")</f>
        <v/>
      </c>
      <c r="BB4" s="64" t="str">
        <f>IF(BF3=BC4,"Stop9","")</f>
        <v/>
      </c>
      <c r="BC4" s="64">
        <f>IFERROR(IF(BF3="","0",IF(BF3&lt;=N4-O4-T4-Y4-AD4-AI4-AN4-AS4-AX4-$H$37,BF3,N4-O4-T4-Y4-AD4-AI4-AN4-AS4-AX4-$H$37))," ")</f>
        <v>0</v>
      </c>
      <c r="BD4" s="64" t="str">
        <f>IFERROR(IF(BF3=BC4,"",BF3*($I$36/12)),"-")</f>
        <v>-</v>
      </c>
      <c r="BE4" s="64" t="str">
        <f>IFERROR(BC4-BD4,"")</f>
        <v/>
      </c>
      <c r="BF4" s="64" t="str">
        <f>IFERROR(IF(BF3=BC4,"",IF(BF3-BE4&lt;=0,"",BF3-BE4)),"")</f>
        <v/>
      </c>
      <c r="BG4" s="64" t="str">
        <f>IF(BK3=BH4,"Stop10","")</f>
        <v/>
      </c>
      <c r="BH4" s="70">
        <f>IFERROR(IF(BK3="","0",IF(BK3&lt;=N4-O4-T4-Y4-AD4-AI4-AN4-AS4-AX4-BC4,BK3,N4-O4-T4-Y4-AD4-AI4-AN4-AS4-AX4-BC4))," ")</f>
        <v>0</v>
      </c>
      <c r="BI4" s="70" t="str">
        <f>IFERROR(IF(BK3=BH4,"",BK3*($I$37/12)),"-")</f>
        <v>-</v>
      </c>
      <c r="BJ4" s="70" t="str">
        <f>IFERROR(BH4-BI4,"")</f>
        <v/>
      </c>
      <c r="BK4" s="70" t="str">
        <f>IFERROR(IF(BK3=BH4,"",IF(BK3-BH4&lt;=0,"",BK3-BH4)),"")</f>
        <v/>
      </c>
    </row>
    <row r="5" spans="1:63" x14ac:dyDescent="0.25">
      <c r="A5" s="31"/>
      <c r="B5" s="31"/>
      <c r="C5" s="2"/>
      <c r="D5" s="2"/>
      <c r="E5" s="2"/>
      <c r="F5" s="2"/>
      <c r="G5" s="2"/>
      <c r="H5" s="43"/>
      <c r="I5" s="43"/>
      <c r="K5" s="56">
        <f t="shared" si="0"/>
        <v>2</v>
      </c>
      <c r="L5" s="56" t="str">
        <f t="shared" ref="L5:L68" si="2">IF(R4=O5,"Stop1"," ")</f>
        <v xml:space="preserve"> </v>
      </c>
      <c r="M5" s="65">
        <f t="shared" si="1"/>
        <v>61</v>
      </c>
      <c r="N5" s="66">
        <f t="shared" ref="N5:N68" si="3">IFERROR($C$23,"")</f>
        <v>0</v>
      </c>
      <c r="O5" s="67">
        <f t="shared" ref="O5:O68" si="4">IFERROR(IF(R4="","0",IF(R4&lt;=$N5-$H$37-$H$36-$H$35-$H$34-$H$33-$H$32-$H$31-$H$30-$H$29,R4, $N5-$H$37-$H$36-$H$35-$H$34-$H$33-$H$32-$H$31-$H$30-$H$29)),"-")</f>
        <v>0</v>
      </c>
      <c r="P5" s="66">
        <f t="shared" ref="P5:P68" si="5">IFERROR(IF(R4=O5,"",R4*($I$28/12)),"-")</f>
        <v>0</v>
      </c>
      <c r="Q5" s="66">
        <f t="shared" ref="Q5:Q68" si="6">IFERROR(O5-P5,"")</f>
        <v>0</v>
      </c>
      <c r="R5" s="66" t="str">
        <f t="shared" ref="R5:R68" si="7">IFERROR(IF(R4=Q5,"",IF(R4-Q5&lt;=0,"",R4-Q5)),"")</f>
        <v/>
      </c>
      <c r="S5" s="68" t="str">
        <f t="shared" ref="S5:S68" si="8">IF(W4=T5,"Stop2"," ")</f>
        <v xml:space="preserve"> </v>
      </c>
      <c r="T5" s="66" t="str">
        <f>IFERROR(IF(W4="","0",IF(W4&lt;=N5-O5-$H$30-$H$31-$H$32-$H$33-$H$34-$H$35-$H$36-$H$37,W4,N5-O5-$H$30-$H$31-$H$32-$H$33-$H$34-$H$35-$H$36-$H$37))," ")</f>
        <v>0</v>
      </c>
      <c r="U5" s="69" t="str">
        <f t="shared" ref="U5:U68" si="9">IFERROR(IF(W4=T5,"",W4*($I$29/12)),"-")</f>
        <v>-</v>
      </c>
      <c r="V5" s="69" t="str">
        <f t="shared" ref="V5:V68" si="10">IFERROR(T5-U5,"")</f>
        <v/>
      </c>
      <c r="W5" s="69" t="str">
        <f t="shared" ref="W5:W68" si="11">IFERROR(IF(W4=V5,"",IF(W4-V5&lt;=0,"",W4-V5)),"")</f>
        <v/>
      </c>
      <c r="X5" s="69" t="str">
        <f t="shared" ref="X5:X68" si="12">IF(AB4=Y5,"Stop3","")</f>
        <v/>
      </c>
      <c r="Y5" s="67" t="str">
        <f>IFERROR(IF(AB4="","0",IF(AB4&lt;=N5-O5-T5-$H$31-$H$32-$H$33-$H$34-$H$35-$H$36-$H$37,AB4,N5-O5-T5-$H$31-$H$32-$H$33-$H$34-$H$35-$H$36-$H$37))," ")</f>
        <v>0</v>
      </c>
      <c r="Z5" s="64" t="str">
        <f t="shared" ref="Z5:Z68" si="13">IFERROR(IF(AB4=Y5,"",AB4*($I$30/12)),"-")</f>
        <v>-</v>
      </c>
      <c r="AA5" s="64" t="str">
        <f t="shared" ref="AA5:AA68" si="14">IFERROR(Y5-Z5,"")</f>
        <v/>
      </c>
      <c r="AB5" s="64" t="str">
        <f t="shared" ref="AB5:AB68" si="15">IFERROR(IF(AB4=AA5,"",IF(AB4-AA5&lt;=0,"",AB4-AA5)),"")</f>
        <v/>
      </c>
      <c r="AC5" s="64" t="str">
        <f t="shared" ref="AC5:AC68" si="16">IF(AG4=AD5,"Stop4","")</f>
        <v/>
      </c>
      <c r="AD5" s="66" t="str">
        <f t="shared" ref="AD5:AD68" si="17">IFERROR(IF(AG4="","0",IF(AG4&lt;=N5-O5-T5-Y5-$H$32-$H$33-$H$34-$H$35-$H$36-$H$37,AG4,N5-O5-T5-Y5-$H$32-$H$33-$H$34-$H$35-$H$36-$H$37))," ")</f>
        <v>0</v>
      </c>
      <c r="AE5" s="66" t="str">
        <f t="shared" ref="AE5:AE68" si="18">IFERROR(IF(AG4=AD5,"",AG4*($I$31/12)),"-")</f>
        <v>-</v>
      </c>
      <c r="AF5" s="69" t="str">
        <f t="shared" ref="AF5:AF68" si="19">IFERROR(AD5-AE5,"")</f>
        <v/>
      </c>
      <c r="AG5" s="69" t="str">
        <f t="shared" ref="AG5:AG68" si="20">IFERROR(IF(AG4=AF5,"",IF(AG4-AF5&lt;=0,"",AG4-AF5)),"")</f>
        <v/>
      </c>
      <c r="AH5" s="69" t="str">
        <f t="shared" ref="AH5:AH68" si="21">IF(AL4=AI5,"Stop5","")</f>
        <v/>
      </c>
      <c r="AI5" s="69" t="str">
        <f t="shared" ref="AI5:AI68" si="22">IFERROR(IF(AL4="","0",IF(AL4&lt;=N5-O5-T5-Y5-AD5-$H$33-$H$34-$H$35-$H$36-$H$37,AL4,N5-O5-T5-Y5-AD5-$H$33-$H$34-$H$35-$H$36-$H$37))," ")</f>
        <v>0</v>
      </c>
      <c r="AJ5" s="66" t="str">
        <f t="shared" ref="AJ5:AJ6" si="23">IFERROR(IF(AL4=AI5,"",AL4*($I$31/12)),"-")</f>
        <v>-</v>
      </c>
      <c r="AK5" s="69" t="str">
        <f t="shared" ref="AK5:AK68" si="24">IFERROR(AI5-AJ5,"")</f>
        <v/>
      </c>
      <c r="AL5" s="69" t="str">
        <f t="shared" ref="AL5:AL68" si="25">IFERROR(IF(AL4=AK5,"",IF(AL4-AK5&lt;=0,"",AL4-AK5)),"")</f>
        <v/>
      </c>
      <c r="AM5" s="69" t="str">
        <f t="shared" ref="AM5:AM68" si="26">IF(AQ4=AN5,"Stop6","")</f>
        <v/>
      </c>
      <c r="AN5" s="70" t="str">
        <f t="shared" ref="AN5:AN68" si="27">IFERROR(IF(AQ4="","0",IF(AQ4&lt;=N5-O5-T5-Y5-AD5-AI5-$H$34-$H$35-$H$36-$H$37,AQ4,N5-O5-T5-Y5-AD5-AI5-$H$34-$H$35-$H$36-$H$37))," ")</f>
        <v>0</v>
      </c>
      <c r="AO5" s="70" t="str">
        <f t="shared" ref="AO5:AO68" si="28">IFERROR(IF(AQ4=AN5,"",AQ4*($I$33/12)),"-")</f>
        <v>-</v>
      </c>
      <c r="AP5" s="70" t="str">
        <f t="shared" ref="AP5:AP68" si="29">IFERROR(AN5-AO5,"")</f>
        <v/>
      </c>
      <c r="AQ5" s="70" t="str">
        <f t="shared" ref="AQ5:AQ68" si="30">IFERROR(IF(AQ4=AP5,"",IF(AQ4-AP5&lt;=0,"",AQ4-AP5)),"")</f>
        <v/>
      </c>
      <c r="AR5" s="70" t="str">
        <f t="shared" ref="AR5:AR68" si="31">IF(AV4=AS5,"Stop7","")</f>
        <v/>
      </c>
      <c r="AS5" s="64" t="str">
        <f t="shared" ref="AS5:AS68" si="32">IFERROR(IF(AV4="","0",IF(AV4&lt;=N5-O5-T5-Y5-AD5-AI5-AN5-$H$35-$H$36-$H$37,AV4,N5-O5-T5-Y5-AD5-AI5-AN5-$H$35-$H$36-$H$37))," ")</f>
        <v>0</v>
      </c>
      <c r="AT5" s="64" t="str">
        <f t="shared" ref="AT5:AT68" si="33">IFERROR(IF(AV4=AS5,"",AV4*($I$34/12)),"-")</f>
        <v>-</v>
      </c>
      <c r="AU5" s="64" t="str">
        <f t="shared" ref="AU5:AU68" si="34">IFERROR(AS5-AT5,"")</f>
        <v/>
      </c>
      <c r="AV5" s="64" t="str">
        <f t="shared" ref="AV5:AV68" si="35">IFERROR(IF(AV4=AS5,"",IF(AV4-AU5&lt;=0,"",AV4-AU5)),"")</f>
        <v/>
      </c>
      <c r="AW5" s="64" t="str">
        <f t="shared" ref="AW5:AW68" si="36">IF(BA4=AX5,"Stop8","")</f>
        <v/>
      </c>
      <c r="AX5" s="64" t="str">
        <f t="shared" ref="AX5:AX68" si="37">IFERROR(IF(BA4="","0",IF(BA4&lt;=N5-O5-T5-Y5-AD5-AI5-AN5-AS5-$H$36-$H$37,BA4,N5-O5-T5-Y5-AD5-AI5-AN5-AS5-$H$36-$H$37))," ")</f>
        <v>0</v>
      </c>
      <c r="AY5" s="64" t="str">
        <f t="shared" ref="AY5:AY68" si="38">IFERROR(IF(BA4=AX5,"",BA4*($I$35/12)),"-")</f>
        <v>-</v>
      </c>
      <c r="AZ5" s="64" t="str">
        <f t="shared" ref="AZ5:AZ68" si="39">IFERROR(AX5-AY5,"")</f>
        <v/>
      </c>
      <c r="BA5" s="64" t="str">
        <f t="shared" ref="BA5:BA68" si="40">IFERROR(IF(BA4=AX5,"",IF(BA4-AZ5&lt;=0,"",BA4-AZ5)),"")</f>
        <v/>
      </c>
      <c r="BB5" s="64" t="str">
        <f t="shared" ref="BB5:BB68" si="41">IF(BF4=BC5,"Stop9","")</f>
        <v/>
      </c>
      <c r="BC5" s="64" t="str">
        <f t="shared" ref="BC5:BC68" si="42">IFERROR(IF(BF4="","0",IF(BF4&lt;=N5-O5-T5-Y5-AD5-AI5-AN5-AS5-AX5-$H$37,BF4,N5-O5-T5-Y5-AD5-AI5-AN5-AS5-AX5-$H$37))," ")</f>
        <v>0</v>
      </c>
      <c r="BD5" s="64" t="str">
        <f t="shared" ref="BD5:BD68" si="43">IFERROR(IF(BF4=BC5,"",BF4*($I$36/12)),"-")</f>
        <v>-</v>
      </c>
      <c r="BE5" s="64" t="str">
        <f t="shared" ref="BE5:BE68" si="44">IFERROR(BC5-BD5,"")</f>
        <v/>
      </c>
      <c r="BF5" s="64" t="str">
        <f t="shared" ref="BF5:BF68" si="45">IFERROR(IF(BF4=BC5,"",IF(BF4-BE5&lt;=0,"",BF4-BE5)),"")</f>
        <v/>
      </c>
      <c r="BG5" s="64" t="str">
        <f t="shared" ref="BG5:BG68" si="46">IF(BK4=BH5,"Stop10","")</f>
        <v/>
      </c>
      <c r="BH5" s="70" t="str">
        <f t="shared" ref="BH5:BH68" si="47">IFERROR(IF(BK4="","0",IF(BK4&lt;=N5-O5-T5-Y5-AD5-AI5-AN5-AS5-AX5-BC5,BK4,N5-O5-T5-Y5-AD5-AI5-AN5-AS5-AX5-BC5))," ")</f>
        <v>0</v>
      </c>
      <c r="BI5" s="70" t="str">
        <f t="shared" ref="BI5:BI68" si="48">IFERROR(IF(BK4=BH5,"",BK4*($I$37/12)),"-")</f>
        <v>-</v>
      </c>
      <c r="BJ5" s="70" t="str">
        <f t="shared" ref="BJ5:BJ68" si="49">IFERROR(BH5-BI5,"")</f>
        <v/>
      </c>
      <c r="BK5" s="70" t="str">
        <f t="shared" ref="BK5:BK68" si="50">IFERROR(IF(BK4=BH5,"",IF(BK4-BH5&lt;=0,"",BK4-BH5)),"")</f>
        <v/>
      </c>
    </row>
    <row r="6" spans="1:63" x14ac:dyDescent="0.25">
      <c r="A6" s="2"/>
      <c r="B6" s="4" t="s">
        <v>18</v>
      </c>
      <c r="C6" s="2"/>
      <c r="D6" s="2"/>
      <c r="E6" s="2"/>
      <c r="F6" s="2"/>
      <c r="G6" s="2"/>
      <c r="H6" s="43"/>
      <c r="I6" s="43"/>
      <c r="K6" s="56">
        <f t="shared" si="0"/>
        <v>3</v>
      </c>
      <c r="L6" s="56" t="str">
        <f t="shared" si="2"/>
        <v xml:space="preserve"> </v>
      </c>
      <c r="M6" s="65">
        <f t="shared" si="1"/>
        <v>92</v>
      </c>
      <c r="N6" s="66">
        <f t="shared" si="3"/>
        <v>0</v>
      </c>
      <c r="O6" s="67" t="str">
        <f t="shared" si="4"/>
        <v>0</v>
      </c>
      <c r="P6" s="66" t="str">
        <f t="shared" si="5"/>
        <v>-</v>
      </c>
      <c r="Q6" s="66" t="str">
        <f t="shared" si="6"/>
        <v/>
      </c>
      <c r="R6" s="66" t="str">
        <f t="shared" si="7"/>
        <v/>
      </c>
      <c r="S6" s="68" t="str">
        <f t="shared" si="8"/>
        <v xml:space="preserve"> </v>
      </c>
      <c r="T6" s="66" t="str">
        <f t="shared" ref="T6:T69" si="51">IFERROR(IF(W5="","0",IF(W5&lt;=N6-O6-$H$30-$H$31-$H$32-$H$33-$H$34-$H$35-$H$36-$H$37,W5,N6-O6-$H$30-$H$31-$H$32-$H$33-$H$34-$H$35-$H$36-$H$37))," ")</f>
        <v>0</v>
      </c>
      <c r="U6" s="69" t="str">
        <f t="shared" si="9"/>
        <v>-</v>
      </c>
      <c r="V6" s="69" t="str">
        <f t="shared" si="10"/>
        <v/>
      </c>
      <c r="W6" s="69" t="str">
        <f t="shared" si="11"/>
        <v/>
      </c>
      <c r="X6" s="69" t="str">
        <f t="shared" si="12"/>
        <v/>
      </c>
      <c r="Y6" s="67" t="str">
        <f t="shared" ref="Y6:Y69" si="52">IFERROR(IF(AB5="","0",IF(AB5&lt;=N6-O6-T6-$H$31-$H$32-$H$33-$H$34-$H$35-$H$36-$H$37,AB5,N6-O6-T6-$H$31-$H$32-$H$33-$H$34-$H$35-$H$36-$H$37))," ")</f>
        <v>0</v>
      </c>
      <c r="Z6" s="64" t="str">
        <f t="shared" si="13"/>
        <v>-</v>
      </c>
      <c r="AA6" s="64" t="str">
        <f t="shared" si="14"/>
        <v/>
      </c>
      <c r="AB6" s="64" t="str">
        <f t="shared" si="15"/>
        <v/>
      </c>
      <c r="AC6" s="64" t="str">
        <f t="shared" si="16"/>
        <v/>
      </c>
      <c r="AD6" s="66" t="str">
        <f t="shared" si="17"/>
        <v>0</v>
      </c>
      <c r="AE6" s="66" t="str">
        <f t="shared" si="18"/>
        <v>-</v>
      </c>
      <c r="AF6" s="69" t="str">
        <f t="shared" si="19"/>
        <v/>
      </c>
      <c r="AG6" s="69" t="str">
        <f t="shared" si="20"/>
        <v/>
      </c>
      <c r="AH6" s="69" t="str">
        <f t="shared" si="21"/>
        <v/>
      </c>
      <c r="AI6" s="69" t="str">
        <f t="shared" si="22"/>
        <v>0</v>
      </c>
      <c r="AJ6" s="66" t="str">
        <f t="shared" si="23"/>
        <v>-</v>
      </c>
      <c r="AK6" s="69" t="str">
        <f t="shared" si="24"/>
        <v/>
      </c>
      <c r="AL6" s="69" t="str">
        <f t="shared" si="25"/>
        <v/>
      </c>
      <c r="AM6" s="69" t="str">
        <f t="shared" si="26"/>
        <v/>
      </c>
      <c r="AN6" s="70" t="str">
        <f t="shared" si="27"/>
        <v>0</v>
      </c>
      <c r="AO6" s="70" t="str">
        <f t="shared" si="28"/>
        <v>-</v>
      </c>
      <c r="AP6" s="70" t="str">
        <f t="shared" si="29"/>
        <v/>
      </c>
      <c r="AQ6" s="70" t="str">
        <f t="shared" si="30"/>
        <v/>
      </c>
      <c r="AR6" s="70" t="str">
        <f t="shared" si="31"/>
        <v/>
      </c>
      <c r="AS6" s="64" t="str">
        <f t="shared" si="32"/>
        <v>0</v>
      </c>
      <c r="AT6" s="64" t="str">
        <f t="shared" si="33"/>
        <v>-</v>
      </c>
      <c r="AU6" s="64" t="str">
        <f t="shared" si="34"/>
        <v/>
      </c>
      <c r="AV6" s="64" t="str">
        <f t="shared" si="35"/>
        <v/>
      </c>
      <c r="AW6" s="64" t="str">
        <f t="shared" si="36"/>
        <v/>
      </c>
      <c r="AX6" s="64" t="str">
        <f t="shared" si="37"/>
        <v>0</v>
      </c>
      <c r="AY6" s="64" t="str">
        <f t="shared" si="38"/>
        <v>-</v>
      </c>
      <c r="AZ6" s="64" t="str">
        <f t="shared" si="39"/>
        <v/>
      </c>
      <c r="BA6" s="64" t="str">
        <f t="shared" si="40"/>
        <v/>
      </c>
      <c r="BB6" s="64" t="str">
        <f t="shared" si="41"/>
        <v/>
      </c>
      <c r="BC6" s="64" t="str">
        <f t="shared" si="42"/>
        <v>0</v>
      </c>
      <c r="BD6" s="64" t="str">
        <f t="shared" si="43"/>
        <v>-</v>
      </c>
      <c r="BE6" s="64" t="str">
        <f t="shared" si="44"/>
        <v/>
      </c>
      <c r="BF6" s="64" t="str">
        <f t="shared" si="45"/>
        <v/>
      </c>
      <c r="BG6" s="64" t="str">
        <f t="shared" si="46"/>
        <v/>
      </c>
      <c r="BH6" s="70" t="str">
        <f t="shared" si="47"/>
        <v>0</v>
      </c>
      <c r="BI6" s="70" t="str">
        <f t="shared" si="48"/>
        <v>-</v>
      </c>
      <c r="BJ6" s="70" t="str">
        <f t="shared" si="49"/>
        <v/>
      </c>
      <c r="BK6" s="70" t="str">
        <f t="shared" si="50"/>
        <v/>
      </c>
    </row>
    <row r="7" spans="1:63" ht="17.25" customHeight="1" x14ac:dyDescent="0.25">
      <c r="A7" s="23" t="s">
        <v>19</v>
      </c>
      <c r="B7" s="5" t="s">
        <v>20</v>
      </c>
      <c r="C7" s="5" t="s">
        <v>21</v>
      </c>
      <c r="D7" s="5" t="s">
        <v>22</v>
      </c>
      <c r="E7" s="5" t="s">
        <v>23</v>
      </c>
      <c r="F7" s="5" t="s">
        <v>24</v>
      </c>
      <c r="G7" s="6" t="s">
        <v>25</v>
      </c>
      <c r="H7" s="71"/>
      <c r="I7" s="71"/>
      <c r="K7" s="56">
        <f t="shared" si="0"/>
        <v>4</v>
      </c>
      <c r="L7" s="56" t="str">
        <f t="shared" si="2"/>
        <v xml:space="preserve"> </v>
      </c>
      <c r="M7" s="65">
        <f t="shared" si="1"/>
        <v>122</v>
      </c>
      <c r="N7" s="66">
        <f t="shared" si="3"/>
        <v>0</v>
      </c>
      <c r="O7" s="67" t="str">
        <f t="shared" si="4"/>
        <v>0</v>
      </c>
      <c r="P7" s="66" t="str">
        <f t="shared" si="5"/>
        <v>-</v>
      </c>
      <c r="Q7" s="66" t="str">
        <f t="shared" si="6"/>
        <v/>
      </c>
      <c r="R7" s="66" t="str">
        <f t="shared" si="7"/>
        <v/>
      </c>
      <c r="S7" s="68" t="str">
        <f t="shared" si="8"/>
        <v xml:space="preserve"> </v>
      </c>
      <c r="T7" s="66" t="str">
        <f t="shared" si="51"/>
        <v>0</v>
      </c>
      <c r="U7" s="69" t="str">
        <f t="shared" si="9"/>
        <v>-</v>
      </c>
      <c r="V7" s="69" t="str">
        <f t="shared" si="10"/>
        <v/>
      </c>
      <c r="W7" s="69" t="str">
        <f t="shared" si="11"/>
        <v/>
      </c>
      <c r="X7" s="69" t="str">
        <f t="shared" si="12"/>
        <v/>
      </c>
      <c r="Y7" s="67" t="str">
        <f t="shared" si="52"/>
        <v>0</v>
      </c>
      <c r="Z7" s="64" t="str">
        <f t="shared" si="13"/>
        <v>-</v>
      </c>
      <c r="AA7" s="64" t="str">
        <f t="shared" si="14"/>
        <v/>
      </c>
      <c r="AB7" s="64" t="str">
        <f t="shared" si="15"/>
        <v/>
      </c>
      <c r="AC7" s="64" t="str">
        <f t="shared" si="16"/>
        <v/>
      </c>
      <c r="AD7" s="66" t="str">
        <f t="shared" si="17"/>
        <v>0</v>
      </c>
      <c r="AE7" s="66" t="str">
        <f t="shared" si="18"/>
        <v>-</v>
      </c>
      <c r="AF7" s="69" t="str">
        <f t="shared" si="19"/>
        <v/>
      </c>
      <c r="AG7" s="69" t="str">
        <f t="shared" si="20"/>
        <v/>
      </c>
      <c r="AH7" s="69" t="str">
        <f t="shared" si="21"/>
        <v/>
      </c>
      <c r="AI7" s="69" t="str">
        <f t="shared" si="22"/>
        <v>0</v>
      </c>
      <c r="AJ7" s="66" t="str">
        <f>IFERROR(IF(AL6=AI7,"",AL6*($I$32/12)),"-")</f>
        <v>-</v>
      </c>
      <c r="AK7" s="69" t="str">
        <f t="shared" si="24"/>
        <v/>
      </c>
      <c r="AL7" s="69" t="str">
        <f t="shared" si="25"/>
        <v/>
      </c>
      <c r="AM7" s="69" t="str">
        <f t="shared" si="26"/>
        <v/>
      </c>
      <c r="AN7" s="70" t="str">
        <f t="shared" si="27"/>
        <v>0</v>
      </c>
      <c r="AO7" s="70" t="str">
        <f t="shared" si="28"/>
        <v>-</v>
      </c>
      <c r="AP7" s="70" t="str">
        <f t="shared" si="29"/>
        <v/>
      </c>
      <c r="AQ7" s="70" t="str">
        <f t="shared" si="30"/>
        <v/>
      </c>
      <c r="AR7" s="70" t="str">
        <f t="shared" si="31"/>
        <v/>
      </c>
      <c r="AS7" s="64" t="str">
        <f t="shared" si="32"/>
        <v>0</v>
      </c>
      <c r="AT7" s="64" t="str">
        <f t="shared" si="33"/>
        <v>-</v>
      </c>
      <c r="AU7" s="64" t="str">
        <f t="shared" si="34"/>
        <v/>
      </c>
      <c r="AV7" s="64" t="str">
        <f t="shared" si="35"/>
        <v/>
      </c>
      <c r="AW7" s="64" t="str">
        <f t="shared" si="36"/>
        <v/>
      </c>
      <c r="AX7" s="64" t="str">
        <f t="shared" si="37"/>
        <v>0</v>
      </c>
      <c r="AY7" s="64" t="str">
        <f t="shared" si="38"/>
        <v>-</v>
      </c>
      <c r="AZ7" s="64" t="str">
        <f t="shared" si="39"/>
        <v/>
      </c>
      <c r="BA7" s="64" t="str">
        <f t="shared" si="40"/>
        <v/>
      </c>
      <c r="BB7" s="64" t="str">
        <f t="shared" si="41"/>
        <v/>
      </c>
      <c r="BC7" s="64" t="str">
        <f t="shared" si="42"/>
        <v>0</v>
      </c>
      <c r="BD7" s="64" t="str">
        <f t="shared" si="43"/>
        <v>-</v>
      </c>
      <c r="BE7" s="64" t="str">
        <f t="shared" si="44"/>
        <v/>
      </c>
      <c r="BF7" s="64" t="str">
        <f t="shared" si="45"/>
        <v/>
      </c>
      <c r="BG7" s="64" t="str">
        <f t="shared" si="46"/>
        <v/>
      </c>
      <c r="BH7" s="70" t="str">
        <f t="shared" si="47"/>
        <v>0</v>
      </c>
      <c r="BI7" s="70" t="str">
        <f t="shared" si="48"/>
        <v>-</v>
      </c>
      <c r="BJ7" s="70" t="str">
        <f t="shared" si="49"/>
        <v/>
      </c>
      <c r="BK7" s="70" t="str">
        <f t="shared" si="50"/>
        <v/>
      </c>
    </row>
    <row r="8" spans="1:63" x14ac:dyDescent="0.25">
      <c r="A8" s="2">
        <v>1</v>
      </c>
      <c r="B8" s="7" t="s">
        <v>26</v>
      </c>
      <c r="C8" s="8">
        <v>0</v>
      </c>
      <c r="D8" s="9">
        <v>0</v>
      </c>
      <c r="E8" s="8">
        <v>0</v>
      </c>
      <c r="F8" s="36" t="str">
        <f t="shared" ref="F8:F17" si="53">IFERROR(ROUNDUP(NPER(D8/12,-E8,C8,0),1),"-")</f>
        <v>-</v>
      </c>
      <c r="G8" s="37" t="str">
        <f t="shared" ref="G8:G17" si="54">IFERROR(CUMIPMT(D8/12,F8,C8,1,F8,0),"-")</f>
        <v>-</v>
      </c>
      <c r="H8" s="72"/>
      <c r="I8" s="72"/>
      <c r="K8" s="56">
        <f t="shared" si="0"/>
        <v>5</v>
      </c>
      <c r="L8" s="56" t="str">
        <f t="shared" si="2"/>
        <v xml:space="preserve"> </v>
      </c>
      <c r="M8" s="65">
        <f t="shared" si="1"/>
        <v>153</v>
      </c>
      <c r="N8" s="66">
        <f t="shared" si="3"/>
        <v>0</v>
      </c>
      <c r="O8" s="67" t="str">
        <f t="shared" si="4"/>
        <v>0</v>
      </c>
      <c r="P8" s="66" t="str">
        <f t="shared" si="5"/>
        <v>-</v>
      </c>
      <c r="Q8" s="66" t="str">
        <f t="shared" si="6"/>
        <v/>
      </c>
      <c r="R8" s="66" t="str">
        <f t="shared" si="7"/>
        <v/>
      </c>
      <c r="S8" s="68" t="str">
        <f t="shared" si="8"/>
        <v xml:space="preserve"> </v>
      </c>
      <c r="T8" s="66" t="str">
        <f t="shared" si="51"/>
        <v>0</v>
      </c>
      <c r="U8" s="69" t="str">
        <f t="shared" si="9"/>
        <v>-</v>
      </c>
      <c r="V8" s="69" t="str">
        <f t="shared" si="10"/>
        <v/>
      </c>
      <c r="W8" s="69" t="str">
        <f t="shared" si="11"/>
        <v/>
      </c>
      <c r="X8" s="69" t="str">
        <f t="shared" si="12"/>
        <v/>
      </c>
      <c r="Y8" s="67" t="str">
        <f t="shared" si="52"/>
        <v>0</v>
      </c>
      <c r="Z8" s="64" t="str">
        <f t="shared" si="13"/>
        <v>-</v>
      </c>
      <c r="AA8" s="64" t="str">
        <f t="shared" si="14"/>
        <v/>
      </c>
      <c r="AB8" s="64" t="str">
        <f t="shared" si="15"/>
        <v/>
      </c>
      <c r="AC8" s="64" t="str">
        <f t="shared" si="16"/>
        <v/>
      </c>
      <c r="AD8" s="66" t="str">
        <f t="shared" si="17"/>
        <v>0</v>
      </c>
      <c r="AE8" s="66" t="str">
        <f t="shared" si="18"/>
        <v>-</v>
      </c>
      <c r="AF8" s="69" t="str">
        <f t="shared" si="19"/>
        <v/>
      </c>
      <c r="AG8" s="69" t="str">
        <f t="shared" si="20"/>
        <v/>
      </c>
      <c r="AH8" s="69" t="str">
        <f t="shared" si="21"/>
        <v/>
      </c>
      <c r="AI8" s="69" t="str">
        <f t="shared" si="22"/>
        <v>0</v>
      </c>
      <c r="AJ8" s="66" t="str">
        <f t="shared" ref="AJ8:AJ9" si="55">IFERROR(IF(AL7=AI8,"",AL7*($I$31/12)),"-")</f>
        <v>-</v>
      </c>
      <c r="AK8" s="69" t="str">
        <f t="shared" si="24"/>
        <v/>
      </c>
      <c r="AL8" s="69" t="str">
        <f t="shared" si="25"/>
        <v/>
      </c>
      <c r="AM8" s="69" t="str">
        <f t="shared" si="26"/>
        <v/>
      </c>
      <c r="AN8" s="70" t="str">
        <f t="shared" si="27"/>
        <v>0</v>
      </c>
      <c r="AO8" s="70" t="str">
        <f t="shared" si="28"/>
        <v>-</v>
      </c>
      <c r="AP8" s="70" t="str">
        <f t="shared" si="29"/>
        <v/>
      </c>
      <c r="AQ8" s="70" t="str">
        <f t="shared" si="30"/>
        <v/>
      </c>
      <c r="AR8" s="70" t="str">
        <f t="shared" si="31"/>
        <v/>
      </c>
      <c r="AS8" s="64" t="str">
        <f t="shared" si="32"/>
        <v>0</v>
      </c>
      <c r="AT8" s="64" t="str">
        <f t="shared" si="33"/>
        <v>-</v>
      </c>
      <c r="AU8" s="64" t="str">
        <f t="shared" si="34"/>
        <v/>
      </c>
      <c r="AV8" s="64" t="str">
        <f t="shared" si="35"/>
        <v/>
      </c>
      <c r="AW8" s="64" t="str">
        <f t="shared" si="36"/>
        <v/>
      </c>
      <c r="AX8" s="64" t="str">
        <f t="shared" si="37"/>
        <v>0</v>
      </c>
      <c r="AY8" s="64" t="str">
        <f t="shared" si="38"/>
        <v>-</v>
      </c>
      <c r="AZ8" s="64" t="str">
        <f t="shared" si="39"/>
        <v/>
      </c>
      <c r="BA8" s="64" t="str">
        <f t="shared" si="40"/>
        <v/>
      </c>
      <c r="BB8" s="64" t="str">
        <f t="shared" si="41"/>
        <v/>
      </c>
      <c r="BC8" s="64" t="str">
        <f t="shared" si="42"/>
        <v>0</v>
      </c>
      <c r="BD8" s="64" t="str">
        <f t="shared" si="43"/>
        <v>-</v>
      </c>
      <c r="BE8" s="64" t="str">
        <f t="shared" si="44"/>
        <v/>
      </c>
      <c r="BF8" s="64" t="str">
        <f t="shared" si="45"/>
        <v/>
      </c>
      <c r="BG8" s="64" t="str">
        <f t="shared" si="46"/>
        <v/>
      </c>
      <c r="BH8" s="70" t="str">
        <f t="shared" si="47"/>
        <v>0</v>
      </c>
      <c r="BI8" s="70" t="str">
        <f t="shared" si="48"/>
        <v>-</v>
      </c>
      <c r="BJ8" s="70" t="str">
        <f t="shared" si="49"/>
        <v/>
      </c>
      <c r="BK8" s="70" t="str">
        <f t="shared" si="50"/>
        <v/>
      </c>
    </row>
    <row r="9" spans="1:63" x14ac:dyDescent="0.25">
      <c r="A9" s="2">
        <v>2</v>
      </c>
      <c r="B9" s="10" t="s">
        <v>27</v>
      </c>
      <c r="C9" s="11">
        <v>0</v>
      </c>
      <c r="D9" s="12">
        <v>0</v>
      </c>
      <c r="E9" s="11">
        <v>0</v>
      </c>
      <c r="F9" s="38" t="str">
        <f t="shared" si="53"/>
        <v>-</v>
      </c>
      <c r="G9" s="39" t="str">
        <f t="shared" si="54"/>
        <v>-</v>
      </c>
      <c r="H9" s="72"/>
      <c r="I9" s="72"/>
      <c r="K9" s="56">
        <f t="shared" si="0"/>
        <v>6</v>
      </c>
      <c r="L9" s="56" t="str">
        <f t="shared" si="2"/>
        <v xml:space="preserve"> </v>
      </c>
      <c r="M9" s="65">
        <f t="shared" si="1"/>
        <v>183</v>
      </c>
      <c r="N9" s="66">
        <f t="shared" si="3"/>
        <v>0</v>
      </c>
      <c r="O9" s="67" t="str">
        <f t="shared" si="4"/>
        <v>0</v>
      </c>
      <c r="P9" s="66" t="str">
        <f t="shared" si="5"/>
        <v>-</v>
      </c>
      <c r="Q9" s="66" t="str">
        <f t="shared" si="6"/>
        <v/>
      </c>
      <c r="R9" s="66" t="str">
        <f t="shared" si="7"/>
        <v/>
      </c>
      <c r="S9" s="68" t="str">
        <f t="shared" si="8"/>
        <v xml:space="preserve"> </v>
      </c>
      <c r="T9" s="66" t="str">
        <f t="shared" si="51"/>
        <v>0</v>
      </c>
      <c r="U9" s="69" t="str">
        <f t="shared" si="9"/>
        <v>-</v>
      </c>
      <c r="V9" s="69" t="str">
        <f t="shared" si="10"/>
        <v/>
      </c>
      <c r="W9" s="69" t="str">
        <f t="shared" si="11"/>
        <v/>
      </c>
      <c r="X9" s="69" t="str">
        <f t="shared" si="12"/>
        <v/>
      </c>
      <c r="Y9" s="67" t="str">
        <f t="shared" si="52"/>
        <v>0</v>
      </c>
      <c r="Z9" s="64" t="str">
        <f t="shared" si="13"/>
        <v>-</v>
      </c>
      <c r="AA9" s="64" t="str">
        <f t="shared" si="14"/>
        <v/>
      </c>
      <c r="AB9" s="64" t="str">
        <f t="shared" si="15"/>
        <v/>
      </c>
      <c r="AC9" s="64" t="str">
        <f t="shared" si="16"/>
        <v/>
      </c>
      <c r="AD9" s="66" t="str">
        <f t="shared" si="17"/>
        <v>0</v>
      </c>
      <c r="AE9" s="66" t="str">
        <f t="shared" si="18"/>
        <v>-</v>
      </c>
      <c r="AF9" s="69" t="str">
        <f t="shared" si="19"/>
        <v/>
      </c>
      <c r="AG9" s="69" t="str">
        <f t="shared" si="20"/>
        <v/>
      </c>
      <c r="AH9" s="69" t="str">
        <f t="shared" si="21"/>
        <v/>
      </c>
      <c r="AI9" s="69" t="str">
        <f t="shared" si="22"/>
        <v>0</v>
      </c>
      <c r="AJ9" s="66" t="str">
        <f t="shared" si="55"/>
        <v>-</v>
      </c>
      <c r="AK9" s="69" t="str">
        <f t="shared" si="24"/>
        <v/>
      </c>
      <c r="AL9" s="69" t="str">
        <f t="shared" si="25"/>
        <v/>
      </c>
      <c r="AM9" s="69" t="str">
        <f t="shared" si="26"/>
        <v/>
      </c>
      <c r="AN9" s="70" t="str">
        <f t="shared" si="27"/>
        <v>0</v>
      </c>
      <c r="AO9" s="70" t="str">
        <f t="shared" si="28"/>
        <v>-</v>
      </c>
      <c r="AP9" s="70" t="str">
        <f t="shared" si="29"/>
        <v/>
      </c>
      <c r="AQ9" s="70" t="str">
        <f t="shared" si="30"/>
        <v/>
      </c>
      <c r="AR9" s="70" t="str">
        <f t="shared" si="31"/>
        <v/>
      </c>
      <c r="AS9" s="64" t="str">
        <f t="shared" si="32"/>
        <v>0</v>
      </c>
      <c r="AT9" s="64" t="str">
        <f t="shared" si="33"/>
        <v>-</v>
      </c>
      <c r="AU9" s="64" t="str">
        <f t="shared" si="34"/>
        <v/>
      </c>
      <c r="AV9" s="64" t="str">
        <f t="shared" si="35"/>
        <v/>
      </c>
      <c r="AW9" s="64" t="str">
        <f t="shared" si="36"/>
        <v/>
      </c>
      <c r="AX9" s="64" t="str">
        <f t="shared" si="37"/>
        <v>0</v>
      </c>
      <c r="AY9" s="64" t="str">
        <f t="shared" si="38"/>
        <v>-</v>
      </c>
      <c r="AZ9" s="64" t="str">
        <f t="shared" si="39"/>
        <v/>
      </c>
      <c r="BA9" s="64" t="str">
        <f t="shared" si="40"/>
        <v/>
      </c>
      <c r="BB9" s="64" t="str">
        <f t="shared" si="41"/>
        <v/>
      </c>
      <c r="BC9" s="64" t="str">
        <f t="shared" si="42"/>
        <v>0</v>
      </c>
      <c r="BD9" s="64" t="str">
        <f t="shared" si="43"/>
        <v>-</v>
      </c>
      <c r="BE9" s="64" t="str">
        <f t="shared" si="44"/>
        <v/>
      </c>
      <c r="BF9" s="64" t="str">
        <f t="shared" si="45"/>
        <v/>
      </c>
      <c r="BG9" s="64" t="str">
        <f t="shared" si="46"/>
        <v/>
      </c>
      <c r="BH9" s="70" t="str">
        <f t="shared" si="47"/>
        <v>0</v>
      </c>
      <c r="BI9" s="70" t="str">
        <f t="shared" si="48"/>
        <v>-</v>
      </c>
      <c r="BJ9" s="70" t="str">
        <f t="shared" si="49"/>
        <v/>
      </c>
      <c r="BK9" s="70" t="str">
        <f t="shared" si="50"/>
        <v/>
      </c>
    </row>
    <row r="10" spans="1:63" x14ac:dyDescent="0.25">
      <c r="A10" s="2">
        <v>3</v>
      </c>
      <c r="B10" s="10" t="s">
        <v>28</v>
      </c>
      <c r="C10" s="11">
        <v>0</v>
      </c>
      <c r="D10" s="12">
        <v>0</v>
      </c>
      <c r="E10" s="11">
        <v>0</v>
      </c>
      <c r="F10" s="38" t="str">
        <f t="shared" si="53"/>
        <v>-</v>
      </c>
      <c r="G10" s="39" t="str">
        <f t="shared" si="54"/>
        <v>-</v>
      </c>
      <c r="H10" s="72"/>
      <c r="I10" s="72"/>
      <c r="K10" s="56">
        <f t="shared" si="0"/>
        <v>7</v>
      </c>
      <c r="L10" s="56" t="str">
        <f t="shared" si="2"/>
        <v xml:space="preserve"> </v>
      </c>
      <c r="M10" s="65">
        <f t="shared" si="1"/>
        <v>214</v>
      </c>
      <c r="N10" s="66">
        <f t="shared" si="3"/>
        <v>0</v>
      </c>
      <c r="O10" s="67" t="str">
        <f t="shared" si="4"/>
        <v>0</v>
      </c>
      <c r="P10" s="66" t="str">
        <f t="shared" si="5"/>
        <v>-</v>
      </c>
      <c r="Q10" s="66" t="str">
        <f t="shared" si="6"/>
        <v/>
      </c>
      <c r="R10" s="66" t="str">
        <f t="shared" si="7"/>
        <v/>
      </c>
      <c r="S10" s="68" t="str">
        <f t="shared" si="8"/>
        <v xml:space="preserve"> </v>
      </c>
      <c r="T10" s="66" t="str">
        <f t="shared" si="51"/>
        <v>0</v>
      </c>
      <c r="U10" s="69" t="str">
        <f t="shared" si="9"/>
        <v>-</v>
      </c>
      <c r="V10" s="69" t="str">
        <f t="shared" si="10"/>
        <v/>
      </c>
      <c r="W10" s="69" t="str">
        <f t="shared" si="11"/>
        <v/>
      </c>
      <c r="X10" s="69" t="str">
        <f t="shared" si="12"/>
        <v/>
      </c>
      <c r="Y10" s="67" t="str">
        <f t="shared" si="52"/>
        <v>0</v>
      </c>
      <c r="Z10" s="64" t="str">
        <f t="shared" si="13"/>
        <v>-</v>
      </c>
      <c r="AA10" s="64" t="str">
        <f t="shared" si="14"/>
        <v/>
      </c>
      <c r="AB10" s="64" t="str">
        <f t="shared" si="15"/>
        <v/>
      </c>
      <c r="AC10" s="64" t="str">
        <f t="shared" si="16"/>
        <v/>
      </c>
      <c r="AD10" s="66" t="str">
        <f t="shared" si="17"/>
        <v>0</v>
      </c>
      <c r="AE10" s="66" t="str">
        <f t="shared" si="18"/>
        <v>-</v>
      </c>
      <c r="AF10" s="69" t="str">
        <f t="shared" si="19"/>
        <v/>
      </c>
      <c r="AG10" s="69" t="str">
        <f t="shared" si="20"/>
        <v/>
      </c>
      <c r="AH10" s="69" t="str">
        <f t="shared" si="21"/>
        <v/>
      </c>
      <c r="AI10" s="69" t="str">
        <f t="shared" si="22"/>
        <v>0</v>
      </c>
      <c r="AJ10" s="66" t="str">
        <f t="shared" ref="AJ10" si="56">IFERROR(IF(AL9=AI10,"",AL9*($I$32/12)),"-")</f>
        <v>-</v>
      </c>
      <c r="AK10" s="69" t="str">
        <f t="shared" si="24"/>
        <v/>
      </c>
      <c r="AL10" s="69" t="str">
        <f t="shared" si="25"/>
        <v/>
      </c>
      <c r="AM10" s="69" t="str">
        <f t="shared" si="26"/>
        <v/>
      </c>
      <c r="AN10" s="70" t="str">
        <f t="shared" si="27"/>
        <v>0</v>
      </c>
      <c r="AO10" s="70" t="str">
        <f t="shared" si="28"/>
        <v>-</v>
      </c>
      <c r="AP10" s="70" t="str">
        <f t="shared" si="29"/>
        <v/>
      </c>
      <c r="AQ10" s="70" t="str">
        <f t="shared" si="30"/>
        <v/>
      </c>
      <c r="AR10" s="70" t="str">
        <f t="shared" si="31"/>
        <v/>
      </c>
      <c r="AS10" s="64" t="str">
        <f t="shared" si="32"/>
        <v>0</v>
      </c>
      <c r="AT10" s="64" t="str">
        <f t="shared" si="33"/>
        <v>-</v>
      </c>
      <c r="AU10" s="64" t="str">
        <f t="shared" si="34"/>
        <v/>
      </c>
      <c r="AV10" s="64" t="str">
        <f t="shared" si="35"/>
        <v/>
      </c>
      <c r="AW10" s="64" t="str">
        <f t="shared" si="36"/>
        <v/>
      </c>
      <c r="AX10" s="64" t="str">
        <f t="shared" si="37"/>
        <v>0</v>
      </c>
      <c r="AY10" s="64" t="str">
        <f t="shared" si="38"/>
        <v>-</v>
      </c>
      <c r="AZ10" s="64" t="str">
        <f t="shared" si="39"/>
        <v/>
      </c>
      <c r="BA10" s="64" t="str">
        <f t="shared" si="40"/>
        <v/>
      </c>
      <c r="BB10" s="64" t="str">
        <f t="shared" si="41"/>
        <v/>
      </c>
      <c r="BC10" s="64" t="str">
        <f t="shared" si="42"/>
        <v>0</v>
      </c>
      <c r="BD10" s="64" t="str">
        <f t="shared" si="43"/>
        <v>-</v>
      </c>
      <c r="BE10" s="64" t="str">
        <f t="shared" si="44"/>
        <v/>
      </c>
      <c r="BF10" s="64" t="str">
        <f t="shared" si="45"/>
        <v/>
      </c>
      <c r="BG10" s="64" t="str">
        <f t="shared" si="46"/>
        <v/>
      </c>
      <c r="BH10" s="70" t="str">
        <f t="shared" si="47"/>
        <v>0</v>
      </c>
      <c r="BI10" s="70" t="str">
        <f t="shared" si="48"/>
        <v>-</v>
      </c>
      <c r="BJ10" s="70" t="str">
        <f t="shared" si="49"/>
        <v/>
      </c>
      <c r="BK10" s="70" t="str">
        <f t="shared" si="50"/>
        <v/>
      </c>
    </row>
    <row r="11" spans="1:63" x14ac:dyDescent="0.25">
      <c r="A11" s="2">
        <v>4</v>
      </c>
      <c r="B11" s="10" t="s">
        <v>29</v>
      </c>
      <c r="C11" s="11">
        <v>0</v>
      </c>
      <c r="D11" s="12">
        <v>0</v>
      </c>
      <c r="E11" s="11">
        <v>0</v>
      </c>
      <c r="F11" s="38" t="str">
        <f>IFERROR(ROUNDUP(NPER(D11/12,-E11,C11,0),1),"-")</f>
        <v>-</v>
      </c>
      <c r="G11" s="39" t="str">
        <f t="shared" si="54"/>
        <v>-</v>
      </c>
      <c r="H11" s="72"/>
      <c r="I11" s="72"/>
      <c r="K11" s="56">
        <f t="shared" si="0"/>
        <v>8</v>
      </c>
      <c r="L11" s="56" t="str">
        <f t="shared" si="2"/>
        <v xml:space="preserve"> </v>
      </c>
      <c r="M11" s="65">
        <f t="shared" si="1"/>
        <v>245</v>
      </c>
      <c r="N11" s="66">
        <f t="shared" si="3"/>
        <v>0</v>
      </c>
      <c r="O11" s="67" t="str">
        <f t="shared" si="4"/>
        <v>0</v>
      </c>
      <c r="P11" s="66" t="str">
        <f t="shared" si="5"/>
        <v>-</v>
      </c>
      <c r="Q11" s="66" t="str">
        <f t="shared" si="6"/>
        <v/>
      </c>
      <c r="R11" s="66" t="str">
        <f t="shared" si="7"/>
        <v/>
      </c>
      <c r="S11" s="68" t="str">
        <f t="shared" si="8"/>
        <v xml:space="preserve"> </v>
      </c>
      <c r="T11" s="66" t="str">
        <f t="shared" si="51"/>
        <v>0</v>
      </c>
      <c r="U11" s="69" t="str">
        <f t="shared" si="9"/>
        <v>-</v>
      </c>
      <c r="V11" s="69" t="str">
        <f t="shared" si="10"/>
        <v/>
      </c>
      <c r="W11" s="69" t="str">
        <f t="shared" si="11"/>
        <v/>
      </c>
      <c r="X11" s="69" t="str">
        <f t="shared" si="12"/>
        <v/>
      </c>
      <c r="Y11" s="67" t="str">
        <f t="shared" si="52"/>
        <v>0</v>
      </c>
      <c r="Z11" s="64" t="str">
        <f t="shared" si="13"/>
        <v>-</v>
      </c>
      <c r="AA11" s="64" t="str">
        <f t="shared" si="14"/>
        <v/>
      </c>
      <c r="AB11" s="64" t="str">
        <f t="shared" si="15"/>
        <v/>
      </c>
      <c r="AC11" s="64" t="str">
        <f t="shared" si="16"/>
        <v/>
      </c>
      <c r="AD11" s="66" t="str">
        <f t="shared" si="17"/>
        <v>0</v>
      </c>
      <c r="AE11" s="66" t="str">
        <f t="shared" si="18"/>
        <v>-</v>
      </c>
      <c r="AF11" s="69" t="str">
        <f t="shared" si="19"/>
        <v/>
      </c>
      <c r="AG11" s="69" t="str">
        <f t="shared" si="20"/>
        <v/>
      </c>
      <c r="AH11" s="69" t="str">
        <f t="shared" si="21"/>
        <v/>
      </c>
      <c r="AI11" s="69" t="str">
        <f t="shared" si="22"/>
        <v>0</v>
      </c>
      <c r="AJ11" s="66" t="str">
        <f t="shared" ref="AJ11:AJ12" si="57">IFERROR(IF(AL10=AI11,"",AL10*($I$31/12)),"-")</f>
        <v>-</v>
      </c>
      <c r="AK11" s="69" t="str">
        <f t="shared" si="24"/>
        <v/>
      </c>
      <c r="AL11" s="69" t="str">
        <f t="shared" si="25"/>
        <v/>
      </c>
      <c r="AM11" s="69" t="str">
        <f t="shared" si="26"/>
        <v/>
      </c>
      <c r="AN11" s="70" t="str">
        <f t="shared" si="27"/>
        <v>0</v>
      </c>
      <c r="AO11" s="70" t="str">
        <f t="shared" si="28"/>
        <v>-</v>
      </c>
      <c r="AP11" s="70" t="str">
        <f t="shared" si="29"/>
        <v/>
      </c>
      <c r="AQ11" s="70" t="str">
        <f t="shared" si="30"/>
        <v/>
      </c>
      <c r="AR11" s="70" t="str">
        <f t="shared" si="31"/>
        <v/>
      </c>
      <c r="AS11" s="64" t="str">
        <f t="shared" si="32"/>
        <v>0</v>
      </c>
      <c r="AT11" s="64" t="str">
        <f t="shared" si="33"/>
        <v>-</v>
      </c>
      <c r="AU11" s="64" t="str">
        <f t="shared" si="34"/>
        <v/>
      </c>
      <c r="AV11" s="64" t="str">
        <f t="shared" si="35"/>
        <v/>
      </c>
      <c r="AW11" s="64" t="str">
        <f t="shared" si="36"/>
        <v/>
      </c>
      <c r="AX11" s="64" t="str">
        <f t="shared" si="37"/>
        <v>0</v>
      </c>
      <c r="AY11" s="64" t="str">
        <f t="shared" si="38"/>
        <v>-</v>
      </c>
      <c r="AZ11" s="64" t="str">
        <f t="shared" si="39"/>
        <v/>
      </c>
      <c r="BA11" s="64" t="str">
        <f t="shared" si="40"/>
        <v/>
      </c>
      <c r="BB11" s="64" t="str">
        <f t="shared" si="41"/>
        <v/>
      </c>
      <c r="BC11" s="64" t="str">
        <f t="shared" si="42"/>
        <v>0</v>
      </c>
      <c r="BD11" s="64" t="str">
        <f t="shared" si="43"/>
        <v>-</v>
      </c>
      <c r="BE11" s="64" t="str">
        <f t="shared" si="44"/>
        <v/>
      </c>
      <c r="BF11" s="64" t="str">
        <f t="shared" si="45"/>
        <v/>
      </c>
      <c r="BG11" s="64" t="str">
        <f t="shared" si="46"/>
        <v/>
      </c>
      <c r="BH11" s="70" t="str">
        <f t="shared" si="47"/>
        <v>0</v>
      </c>
      <c r="BI11" s="70" t="str">
        <f t="shared" si="48"/>
        <v>-</v>
      </c>
      <c r="BJ11" s="70" t="str">
        <f t="shared" si="49"/>
        <v/>
      </c>
      <c r="BK11" s="70" t="str">
        <f t="shared" si="50"/>
        <v/>
      </c>
    </row>
    <row r="12" spans="1:63" x14ac:dyDescent="0.25">
      <c r="A12" s="2">
        <v>5</v>
      </c>
      <c r="B12" s="10" t="s">
        <v>30</v>
      </c>
      <c r="C12" s="11">
        <v>0</v>
      </c>
      <c r="D12" s="12">
        <v>0</v>
      </c>
      <c r="E12" s="11">
        <v>0</v>
      </c>
      <c r="F12" s="38" t="str">
        <f t="shared" si="53"/>
        <v>-</v>
      </c>
      <c r="G12" s="39" t="str">
        <f t="shared" si="54"/>
        <v>-</v>
      </c>
      <c r="H12" s="72"/>
      <c r="I12" s="72"/>
      <c r="K12" s="56">
        <f t="shared" si="0"/>
        <v>9</v>
      </c>
      <c r="L12" s="56" t="str">
        <f t="shared" si="2"/>
        <v xml:space="preserve"> </v>
      </c>
      <c r="M12" s="65">
        <f t="shared" si="1"/>
        <v>275</v>
      </c>
      <c r="N12" s="66">
        <f t="shared" si="3"/>
        <v>0</v>
      </c>
      <c r="O12" s="67" t="str">
        <f t="shared" si="4"/>
        <v>0</v>
      </c>
      <c r="P12" s="66" t="str">
        <f t="shared" si="5"/>
        <v>-</v>
      </c>
      <c r="Q12" s="66" t="str">
        <f t="shared" si="6"/>
        <v/>
      </c>
      <c r="R12" s="66" t="str">
        <f t="shared" si="7"/>
        <v/>
      </c>
      <c r="S12" s="68" t="str">
        <f t="shared" si="8"/>
        <v xml:space="preserve"> </v>
      </c>
      <c r="T12" s="66" t="str">
        <f t="shared" si="51"/>
        <v>0</v>
      </c>
      <c r="U12" s="69" t="str">
        <f t="shared" si="9"/>
        <v>-</v>
      </c>
      <c r="V12" s="69" t="str">
        <f t="shared" si="10"/>
        <v/>
      </c>
      <c r="W12" s="69" t="str">
        <f t="shared" si="11"/>
        <v/>
      </c>
      <c r="X12" s="69" t="str">
        <f t="shared" si="12"/>
        <v/>
      </c>
      <c r="Y12" s="67" t="str">
        <f t="shared" si="52"/>
        <v>0</v>
      </c>
      <c r="Z12" s="64" t="str">
        <f t="shared" si="13"/>
        <v>-</v>
      </c>
      <c r="AA12" s="64" t="str">
        <f t="shared" si="14"/>
        <v/>
      </c>
      <c r="AB12" s="64" t="str">
        <f t="shared" si="15"/>
        <v/>
      </c>
      <c r="AC12" s="64" t="str">
        <f t="shared" si="16"/>
        <v/>
      </c>
      <c r="AD12" s="66" t="str">
        <f t="shared" si="17"/>
        <v>0</v>
      </c>
      <c r="AE12" s="66" t="str">
        <f t="shared" si="18"/>
        <v>-</v>
      </c>
      <c r="AF12" s="69" t="str">
        <f t="shared" si="19"/>
        <v/>
      </c>
      <c r="AG12" s="69" t="str">
        <f t="shared" si="20"/>
        <v/>
      </c>
      <c r="AH12" s="69" t="str">
        <f t="shared" si="21"/>
        <v/>
      </c>
      <c r="AI12" s="69" t="str">
        <f t="shared" si="22"/>
        <v>0</v>
      </c>
      <c r="AJ12" s="66" t="str">
        <f t="shared" si="57"/>
        <v>-</v>
      </c>
      <c r="AK12" s="69" t="str">
        <f t="shared" si="24"/>
        <v/>
      </c>
      <c r="AL12" s="69" t="str">
        <f t="shared" si="25"/>
        <v/>
      </c>
      <c r="AM12" s="69" t="str">
        <f t="shared" si="26"/>
        <v/>
      </c>
      <c r="AN12" s="70" t="str">
        <f t="shared" si="27"/>
        <v>0</v>
      </c>
      <c r="AO12" s="70" t="str">
        <f t="shared" si="28"/>
        <v>-</v>
      </c>
      <c r="AP12" s="70" t="str">
        <f t="shared" si="29"/>
        <v/>
      </c>
      <c r="AQ12" s="70" t="str">
        <f t="shared" si="30"/>
        <v/>
      </c>
      <c r="AR12" s="70" t="str">
        <f t="shared" si="31"/>
        <v/>
      </c>
      <c r="AS12" s="64" t="str">
        <f t="shared" si="32"/>
        <v>0</v>
      </c>
      <c r="AT12" s="64" t="str">
        <f t="shared" si="33"/>
        <v>-</v>
      </c>
      <c r="AU12" s="64" t="str">
        <f t="shared" si="34"/>
        <v/>
      </c>
      <c r="AV12" s="64" t="str">
        <f t="shared" si="35"/>
        <v/>
      </c>
      <c r="AW12" s="64" t="str">
        <f t="shared" si="36"/>
        <v/>
      </c>
      <c r="AX12" s="64" t="str">
        <f t="shared" si="37"/>
        <v>0</v>
      </c>
      <c r="AY12" s="64" t="str">
        <f t="shared" si="38"/>
        <v>-</v>
      </c>
      <c r="AZ12" s="64" t="str">
        <f t="shared" si="39"/>
        <v/>
      </c>
      <c r="BA12" s="64" t="str">
        <f t="shared" si="40"/>
        <v/>
      </c>
      <c r="BB12" s="64" t="str">
        <f t="shared" si="41"/>
        <v/>
      </c>
      <c r="BC12" s="64" t="str">
        <f t="shared" si="42"/>
        <v>0</v>
      </c>
      <c r="BD12" s="64" t="str">
        <f t="shared" si="43"/>
        <v>-</v>
      </c>
      <c r="BE12" s="64" t="str">
        <f t="shared" si="44"/>
        <v/>
      </c>
      <c r="BF12" s="64" t="str">
        <f t="shared" si="45"/>
        <v/>
      </c>
      <c r="BG12" s="64" t="str">
        <f t="shared" si="46"/>
        <v/>
      </c>
      <c r="BH12" s="70" t="str">
        <f t="shared" si="47"/>
        <v>0</v>
      </c>
      <c r="BI12" s="70" t="str">
        <f t="shared" si="48"/>
        <v>-</v>
      </c>
      <c r="BJ12" s="70" t="str">
        <f t="shared" si="49"/>
        <v/>
      </c>
      <c r="BK12" s="70" t="str">
        <f t="shared" si="50"/>
        <v/>
      </c>
    </row>
    <row r="13" spans="1:63" x14ac:dyDescent="0.25">
      <c r="A13" s="2">
        <v>6</v>
      </c>
      <c r="B13" s="10" t="s">
        <v>43</v>
      </c>
      <c r="C13" s="11">
        <v>0</v>
      </c>
      <c r="D13" s="12">
        <v>0</v>
      </c>
      <c r="E13" s="11">
        <v>0</v>
      </c>
      <c r="F13" s="38" t="str">
        <f t="shared" si="53"/>
        <v>-</v>
      </c>
      <c r="G13" s="39" t="str">
        <f t="shared" si="54"/>
        <v>-</v>
      </c>
      <c r="H13" s="72"/>
      <c r="I13" s="72"/>
      <c r="K13" s="56">
        <f t="shared" si="0"/>
        <v>10</v>
      </c>
      <c r="L13" s="56" t="str">
        <f t="shared" si="2"/>
        <v xml:space="preserve"> </v>
      </c>
      <c r="M13" s="65">
        <f t="shared" si="1"/>
        <v>306</v>
      </c>
      <c r="N13" s="66">
        <f t="shared" si="3"/>
        <v>0</v>
      </c>
      <c r="O13" s="67" t="str">
        <f t="shared" si="4"/>
        <v>0</v>
      </c>
      <c r="P13" s="66" t="str">
        <f t="shared" si="5"/>
        <v>-</v>
      </c>
      <c r="Q13" s="66" t="str">
        <f t="shared" si="6"/>
        <v/>
      </c>
      <c r="R13" s="66" t="str">
        <f t="shared" si="7"/>
        <v/>
      </c>
      <c r="S13" s="68" t="str">
        <f t="shared" si="8"/>
        <v xml:space="preserve"> </v>
      </c>
      <c r="T13" s="66" t="str">
        <f t="shared" si="51"/>
        <v>0</v>
      </c>
      <c r="U13" s="69" t="str">
        <f t="shared" si="9"/>
        <v>-</v>
      </c>
      <c r="V13" s="69" t="str">
        <f t="shared" si="10"/>
        <v/>
      </c>
      <c r="W13" s="69" t="str">
        <f t="shared" si="11"/>
        <v/>
      </c>
      <c r="X13" s="69" t="str">
        <f t="shared" si="12"/>
        <v/>
      </c>
      <c r="Y13" s="67" t="str">
        <f t="shared" si="52"/>
        <v>0</v>
      </c>
      <c r="Z13" s="64" t="str">
        <f t="shared" si="13"/>
        <v>-</v>
      </c>
      <c r="AA13" s="64" t="str">
        <f t="shared" si="14"/>
        <v/>
      </c>
      <c r="AB13" s="64" t="str">
        <f t="shared" si="15"/>
        <v/>
      </c>
      <c r="AC13" s="64" t="str">
        <f t="shared" si="16"/>
        <v/>
      </c>
      <c r="AD13" s="66" t="str">
        <f t="shared" si="17"/>
        <v>0</v>
      </c>
      <c r="AE13" s="66" t="str">
        <f t="shared" si="18"/>
        <v>-</v>
      </c>
      <c r="AF13" s="69" t="str">
        <f t="shared" si="19"/>
        <v/>
      </c>
      <c r="AG13" s="69" t="str">
        <f t="shared" si="20"/>
        <v/>
      </c>
      <c r="AH13" s="69" t="str">
        <f t="shared" si="21"/>
        <v/>
      </c>
      <c r="AI13" s="69" t="str">
        <f t="shared" si="22"/>
        <v>0</v>
      </c>
      <c r="AJ13" s="66" t="str">
        <f t="shared" ref="AJ13" si="58">IFERROR(IF(AL12=AI13,"",AL12*($I$32/12)),"-")</f>
        <v>-</v>
      </c>
      <c r="AK13" s="69" t="str">
        <f t="shared" si="24"/>
        <v/>
      </c>
      <c r="AL13" s="69" t="str">
        <f t="shared" si="25"/>
        <v/>
      </c>
      <c r="AM13" s="69" t="str">
        <f t="shared" si="26"/>
        <v/>
      </c>
      <c r="AN13" s="70" t="str">
        <f t="shared" si="27"/>
        <v>0</v>
      </c>
      <c r="AO13" s="70" t="str">
        <f t="shared" si="28"/>
        <v>-</v>
      </c>
      <c r="AP13" s="70" t="str">
        <f t="shared" si="29"/>
        <v/>
      </c>
      <c r="AQ13" s="70" t="str">
        <f t="shared" si="30"/>
        <v/>
      </c>
      <c r="AR13" s="70" t="str">
        <f t="shared" si="31"/>
        <v/>
      </c>
      <c r="AS13" s="64" t="str">
        <f t="shared" si="32"/>
        <v>0</v>
      </c>
      <c r="AT13" s="64" t="str">
        <f t="shared" si="33"/>
        <v>-</v>
      </c>
      <c r="AU13" s="64" t="str">
        <f t="shared" si="34"/>
        <v/>
      </c>
      <c r="AV13" s="64" t="str">
        <f t="shared" si="35"/>
        <v/>
      </c>
      <c r="AW13" s="64" t="str">
        <f t="shared" si="36"/>
        <v/>
      </c>
      <c r="AX13" s="64" t="str">
        <f t="shared" si="37"/>
        <v>0</v>
      </c>
      <c r="AY13" s="64" t="str">
        <f t="shared" si="38"/>
        <v>-</v>
      </c>
      <c r="AZ13" s="64" t="str">
        <f t="shared" si="39"/>
        <v/>
      </c>
      <c r="BA13" s="64" t="str">
        <f t="shared" si="40"/>
        <v/>
      </c>
      <c r="BB13" s="64" t="str">
        <f t="shared" si="41"/>
        <v/>
      </c>
      <c r="BC13" s="64" t="str">
        <f t="shared" si="42"/>
        <v>0</v>
      </c>
      <c r="BD13" s="64" t="str">
        <f t="shared" si="43"/>
        <v>-</v>
      </c>
      <c r="BE13" s="64" t="str">
        <f t="shared" si="44"/>
        <v/>
      </c>
      <c r="BF13" s="64" t="str">
        <f t="shared" si="45"/>
        <v/>
      </c>
      <c r="BG13" s="64" t="str">
        <f t="shared" si="46"/>
        <v/>
      </c>
      <c r="BH13" s="70" t="str">
        <f t="shared" si="47"/>
        <v>0</v>
      </c>
      <c r="BI13" s="70" t="str">
        <f t="shared" si="48"/>
        <v>-</v>
      </c>
      <c r="BJ13" s="70" t="str">
        <f t="shared" si="49"/>
        <v/>
      </c>
      <c r="BK13" s="70" t="str">
        <f t="shared" si="50"/>
        <v/>
      </c>
    </row>
    <row r="14" spans="1:63" x14ac:dyDescent="0.25">
      <c r="A14" s="2">
        <v>7</v>
      </c>
      <c r="B14" s="10"/>
      <c r="C14" s="11"/>
      <c r="D14" s="12">
        <v>0</v>
      </c>
      <c r="E14" s="11"/>
      <c r="F14" s="38" t="str">
        <f t="shared" si="53"/>
        <v>-</v>
      </c>
      <c r="G14" s="39" t="str">
        <f t="shared" si="54"/>
        <v>-</v>
      </c>
      <c r="H14" s="72"/>
      <c r="I14" s="72"/>
      <c r="K14" s="56">
        <f t="shared" si="0"/>
        <v>11</v>
      </c>
      <c r="L14" s="56" t="str">
        <f t="shared" si="2"/>
        <v xml:space="preserve"> </v>
      </c>
      <c r="M14" s="65">
        <f t="shared" si="1"/>
        <v>336</v>
      </c>
      <c r="N14" s="66">
        <f t="shared" si="3"/>
        <v>0</v>
      </c>
      <c r="O14" s="67" t="str">
        <f t="shared" si="4"/>
        <v>0</v>
      </c>
      <c r="P14" s="66" t="str">
        <f t="shared" si="5"/>
        <v>-</v>
      </c>
      <c r="Q14" s="66" t="str">
        <f t="shared" si="6"/>
        <v/>
      </c>
      <c r="R14" s="66" t="str">
        <f t="shared" si="7"/>
        <v/>
      </c>
      <c r="S14" s="68" t="str">
        <f t="shared" si="8"/>
        <v xml:space="preserve"> </v>
      </c>
      <c r="T14" s="66" t="str">
        <f t="shared" si="51"/>
        <v>0</v>
      </c>
      <c r="U14" s="69" t="str">
        <f t="shared" si="9"/>
        <v>-</v>
      </c>
      <c r="V14" s="69" t="str">
        <f t="shared" si="10"/>
        <v/>
      </c>
      <c r="W14" s="69" t="str">
        <f t="shared" si="11"/>
        <v/>
      </c>
      <c r="X14" s="69" t="str">
        <f t="shared" si="12"/>
        <v/>
      </c>
      <c r="Y14" s="67" t="str">
        <f t="shared" si="52"/>
        <v>0</v>
      </c>
      <c r="Z14" s="64" t="str">
        <f t="shared" si="13"/>
        <v>-</v>
      </c>
      <c r="AA14" s="64" t="str">
        <f t="shared" si="14"/>
        <v/>
      </c>
      <c r="AB14" s="64" t="str">
        <f t="shared" si="15"/>
        <v/>
      </c>
      <c r="AC14" s="64" t="str">
        <f t="shared" si="16"/>
        <v/>
      </c>
      <c r="AD14" s="66" t="str">
        <f t="shared" si="17"/>
        <v>0</v>
      </c>
      <c r="AE14" s="66" t="str">
        <f t="shared" si="18"/>
        <v>-</v>
      </c>
      <c r="AF14" s="69" t="str">
        <f t="shared" si="19"/>
        <v/>
      </c>
      <c r="AG14" s="69" t="str">
        <f t="shared" si="20"/>
        <v/>
      </c>
      <c r="AH14" s="69" t="str">
        <f t="shared" si="21"/>
        <v/>
      </c>
      <c r="AI14" s="69" t="str">
        <f t="shared" si="22"/>
        <v>0</v>
      </c>
      <c r="AJ14" s="66" t="str">
        <f t="shared" ref="AJ14:AJ15" si="59">IFERROR(IF(AL13=AI14,"",AL13*($I$31/12)),"-")</f>
        <v>-</v>
      </c>
      <c r="AK14" s="69" t="str">
        <f t="shared" si="24"/>
        <v/>
      </c>
      <c r="AL14" s="69" t="str">
        <f t="shared" si="25"/>
        <v/>
      </c>
      <c r="AM14" s="69" t="str">
        <f t="shared" si="26"/>
        <v/>
      </c>
      <c r="AN14" s="70" t="str">
        <f t="shared" si="27"/>
        <v>0</v>
      </c>
      <c r="AO14" s="70" t="str">
        <f t="shared" si="28"/>
        <v>-</v>
      </c>
      <c r="AP14" s="70" t="str">
        <f t="shared" si="29"/>
        <v/>
      </c>
      <c r="AQ14" s="70" t="str">
        <f t="shared" si="30"/>
        <v/>
      </c>
      <c r="AR14" s="70" t="str">
        <f t="shared" si="31"/>
        <v/>
      </c>
      <c r="AS14" s="64" t="str">
        <f t="shared" si="32"/>
        <v>0</v>
      </c>
      <c r="AT14" s="64" t="str">
        <f t="shared" si="33"/>
        <v>-</v>
      </c>
      <c r="AU14" s="64" t="str">
        <f t="shared" si="34"/>
        <v/>
      </c>
      <c r="AV14" s="64" t="str">
        <f t="shared" si="35"/>
        <v/>
      </c>
      <c r="AW14" s="64" t="str">
        <f t="shared" si="36"/>
        <v/>
      </c>
      <c r="AX14" s="64" t="str">
        <f t="shared" si="37"/>
        <v>0</v>
      </c>
      <c r="AY14" s="64" t="str">
        <f t="shared" si="38"/>
        <v>-</v>
      </c>
      <c r="AZ14" s="64" t="str">
        <f t="shared" si="39"/>
        <v/>
      </c>
      <c r="BA14" s="64" t="str">
        <f t="shared" si="40"/>
        <v/>
      </c>
      <c r="BB14" s="64" t="str">
        <f t="shared" si="41"/>
        <v/>
      </c>
      <c r="BC14" s="64" t="str">
        <f t="shared" si="42"/>
        <v>0</v>
      </c>
      <c r="BD14" s="64" t="str">
        <f t="shared" si="43"/>
        <v>-</v>
      </c>
      <c r="BE14" s="64" t="str">
        <f t="shared" si="44"/>
        <v/>
      </c>
      <c r="BF14" s="64" t="str">
        <f t="shared" si="45"/>
        <v/>
      </c>
      <c r="BG14" s="64" t="str">
        <f t="shared" si="46"/>
        <v/>
      </c>
      <c r="BH14" s="70" t="str">
        <f t="shared" si="47"/>
        <v>0</v>
      </c>
      <c r="BI14" s="70" t="str">
        <f t="shared" si="48"/>
        <v>-</v>
      </c>
      <c r="BJ14" s="70" t="str">
        <f t="shared" si="49"/>
        <v/>
      </c>
      <c r="BK14" s="70" t="str">
        <f t="shared" si="50"/>
        <v/>
      </c>
    </row>
    <row r="15" spans="1:63" x14ac:dyDescent="0.25">
      <c r="A15" s="2">
        <v>8</v>
      </c>
      <c r="B15" s="10"/>
      <c r="C15" s="11"/>
      <c r="D15" s="12">
        <v>0</v>
      </c>
      <c r="E15" s="11"/>
      <c r="F15" s="38" t="str">
        <f t="shared" si="53"/>
        <v>-</v>
      </c>
      <c r="G15" s="39" t="str">
        <f t="shared" si="54"/>
        <v>-</v>
      </c>
      <c r="H15" s="72"/>
      <c r="I15" s="72"/>
      <c r="K15" s="56">
        <f t="shared" si="0"/>
        <v>12</v>
      </c>
      <c r="L15" s="56" t="str">
        <f t="shared" si="2"/>
        <v xml:space="preserve"> </v>
      </c>
      <c r="M15" s="65">
        <f t="shared" si="1"/>
        <v>367</v>
      </c>
      <c r="N15" s="66">
        <f t="shared" si="3"/>
        <v>0</v>
      </c>
      <c r="O15" s="67" t="str">
        <f t="shared" si="4"/>
        <v>0</v>
      </c>
      <c r="P15" s="66" t="str">
        <f t="shared" si="5"/>
        <v>-</v>
      </c>
      <c r="Q15" s="66" t="str">
        <f t="shared" si="6"/>
        <v/>
      </c>
      <c r="R15" s="66" t="str">
        <f t="shared" si="7"/>
        <v/>
      </c>
      <c r="S15" s="68" t="str">
        <f t="shared" si="8"/>
        <v xml:space="preserve"> </v>
      </c>
      <c r="T15" s="66" t="str">
        <f t="shared" si="51"/>
        <v>0</v>
      </c>
      <c r="U15" s="69" t="str">
        <f t="shared" si="9"/>
        <v>-</v>
      </c>
      <c r="V15" s="69" t="str">
        <f t="shared" si="10"/>
        <v/>
      </c>
      <c r="W15" s="69" t="str">
        <f t="shared" si="11"/>
        <v/>
      </c>
      <c r="X15" s="69" t="str">
        <f t="shared" si="12"/>
        <v/>
      </c>
      <c r="Y15" s="67" t="str">
        <f t="shared" si="52"/>
        <v>0</v>
      </c>
      <c r="Z15" s="64" t="str">
        <f t="shared" si="13"/>
        <v>-</v>
      </c>
      <c r="AA15" s="64" t="str">
        <f t="shared" si="14"/>
        <v/>
      </c>
      <c r="AB15" s="64" t="str">
        <f t="shared" si="15"/>
        <v/>
      </c>
      <c r="AC15" s="64" t="str">
        <f t="shared" si="16"/>
        <v/>
      </c>
      <c r="AD15" s="66" t="str">
        <f t="shared" si="17"/>
        <v>0</v>
      </c>
      <c r="AE15" s="66" t="str">
        <f t="shared" si="18"/>
        <v>-</v>
      </c>
      <c r="AF15" s="69" t="str">
        <f t="shared" si="19"/>
        <v/>
      </c>
      <c r="AG15" s="69" t="str">
        <f t="shared" si="20"/>
        <v/>
      </c>
      <c r="AH15" s="69" t="str">
        <f t="shared" si="21"/>
        <v/>
      </c>
      <c r="AI15" s="69" t="str">
        <f t="shared" si="22"/>
        <v>0</v>
      </c>
      <c r="AJ15" s="66" t="str">
        <f t="shared" si="59"/>
        <v>-</v>
      </c>
      <c r="AK15" s="69" t="str">
        <f t="shared" si="24"/>
        <v/>
      </c>
      <c r="AL15" s="69" t="str">
        <f t="shared" si="25"/>
        <v/>
      </c>
      <c r="AM15" s="69" t="str">
        <f t="shared" si="26"/>
        <v/>
      </c>
      <c r="AN15" s="70" t="str">
        <f t="shared" si="27"/>
        <v>0</v>
      </c>
      <c r="AO15" s="70" t="str">
        <f t="shared" si="28"/>
        <v>-</v>
      </c>
      <c r="AP15" s="70" t="str">
        <f t="shared" si="29"/>
        <v/>
      </c>
      <c r="AQ15" s="70" t="str">
        <f t="shared" si="30"/>
        <v/>
      </c>
      <c r="AR15" s="70" t="str">
        <f t="shared" si="31"/>
        <v/>
      </c>
      <c r="AS15" s="64" t="str">
        <f t="shared" si="32"/>
        <v>0</v>
      </c>
      <c r="AT15" s="64" t="str">
        <f t="shared" si="33"/>
        <v>-</v>
      </c>
      <c r="AU15" s="64" t="str">
        <f t="shared" si="34"/>
        <v/>
      </c>
      <c r="AV15" s="64" t="str">
        <f t="shared" si="35"/>
        <v/>
      </c>
      <c r="AW15" s="64" t="str">
        <f t="shared" si="36"/>
        <v/>
      </c>
      <c r="AX15" s="64" t="str">
        <f t="shared" si="37"/>
        <v>0</v>
      </c>
      <c r="AY15" s="64" t="str">
        <f t="shared" si="38"/>
        <v>-</v>
      </c>
      <c r="AZ15" s="64" t="str">
        <f t="shared" si="39"/>
        <v/>
      </c>
      <c r="BA15" s="64" t="str">
        <f t="shared" si="40"/>
        <v/>
      </c>
      <c r="BB15" s="64" t="str">
        <f t="shared" si="41"/>
        <v/>
      </c>
      <c r="BC15" s="64" t="str">
        <f t="shared" si="42"/>
        <v>0</v>
      </c>
      <c r="BD15" s="64" t="str">
        <f t="shared" si="43"/>
        <v>-</v>
      </c>
      <c r="BE15" s="64" t="str">
        <f t="shared" si="44"/>
        <v/>
      </c>
      <c r="BF15" s="64" t="str">
        <f t="shared" si="45"/>
        <v/>
      </c>
      <c r="BG15" s="64" t="str">
        <f t="shared" si="46"/>
        <v/>
      </c>
      <c r="BH15" s="70" t="str">
        <f t="shared" si="47"/>
        <v>0</v>
      </c>
      <c r="BI15" s="70" t="str">
        <f t="shared" si="48"/>
        <v>-</v>
      </c>
      <c r="BJ15" s="70" t="str">
        <f t="shared" si="49"/>
        <v/>
      </c>
      <c r="BK15" s="70" t="str">
        <f t="shared" si="50"/>
        <v/>
      </c>
    </row>
    <row r="16" spans="1:63" x14ac:dyDescent="0.25">
      <c r="A16" s="2">
        <v>9</v>
      </c>
      <c r="B16" s="10"/>
      <c r="C16" s="11"/>
      <c r="D16" s="12">
        <v>0</v>
      </c>
      <c r="E16" s="11"/>
      <c r="F16" s="38" t="str">
        <f t="shared" si="53"/>
        <v>-</v>
      </c>
      <c r="G16" s="39" t="str">
        <f t="shared" si="54"/>
        <v>-</v>
      </c>
      <c r="H16" s="72"/>
      <c r="I16" s="72"/>
      <c r="K16" s="56">
        <f t="shared" si="0"/>
        <v>13</v>
      </c>
      <c r="L16" s="56" t="str">
        <f t="shared" si="2"/>
        <v xml:space="preserve"> </v>
      </c>
      <c r="M16" s="65">
        <f t="shared" si="1"/>
        <v>398</v>
      </c>
      <c r="N16" s="66">
        <f t="shared" si="3"/>
        <v>0</v>
      </c>
      <c r="O16" s="67" t="str">
        <f t="shared" si="4"/>
        <v>0</v>
      </c>
      <c r="P16" s="66" t="str">
        <f t="shared" si="5"/>
        <v>-</v>
      </c>
      <c r="Q16" s="66" t="str">
        <f t="shared" si="6"/>
        <v/>
      </c>
      <c r="R16" s="66" t="str">
        <f t="shared" si="7"/>
        <v/>
      </c>
      <c r="S16" s="68" t="str">
        <f t="shared" si="8"/>
        <v xml:space="preserve"> </v>
      </c>
      <c r="T16" s="66" t="str">
        <f t="shared" si="51"/>
        <v>0</v>
      </c>
      <c r="U16" s="69" t="str">
        <f t="shared" si="9"/>
        <v>-</v>
      </c>
      <c r="V16" s="69" t="str">
        <f t="shared" si="10"/>
        <v/>
      </c>
      <c r="W16" s="69" t="str">
        <f t="shared" si="11"/>
        <v/>
      </c>
      <c r="X16" s="69" t="str">
        <f t="shared" si="12"/>
        <v/>
      </c>
      <c r="Y16" s="67" t="str">
        <f t="shared" si="52"/>
        <v>0</v>
      </c>
      <c r="Z16" s="64" t="str">
        <f t="shared" si="13"/>
        <v>-</v>
      </c>
      <c r="AA16" s="64" t="str">
        <f t="shared" si="14"/>
        <v/>
      </c>
      <c r="AB16" s="64" t="str">
        <f t="shared" si="15"/>
        <v/>
      </c>
      <c r="AC16" s="64" t="str">
        <f t="shared" si="16"/>
        <v/>
      </c>
      <c r="AD16" s="66" t="str">
        <f t="shared" si="17"/>
        <v>0</v>
      </c>
      <c r="AE16" s="66" t="str">
        <f t="shared" si="18"/>
        <v>-</v>
      </c>
      <c r="AF16" s="69" t="str">
        <f t="shared" si="19"/>
        <v/>
      </c>
      <c r="AG16" s="69" t="str">
        <f t="shared" si="20"/>
        <v/>
      </c>
      <c r="AH16" s="69" t="str">
        <f t="shared" si="21"/>
        <v/>
      </c>
      <c r="AI16" s="69" t="str">
        <f t="shared" si="22"/>
        <v>0</v>
      </c>
      <c r="AJ16" s="66" t="str">
        <f t="shared" ref="AJ16" si="60">IFERROR(IF(AL15=AI16,"",AL15*($I$32/12)),"-")</f>
        <v>-</v>
      </c>
      <c r="AK16" s="69" t="str">
        <f t="shared" si="24"/>
        <v/>
      </c>
      <c r="AL16" s="69" t="str">
        <f t="shared" si="25"/>
        <v/>
      </c>
      <c r="AM16" s="69" t="str">
        <f t="shared" si="26"/>
        <v/>
      </c>
      <c r="AN16" s="70" t="str">
        <f t="shared" si="27"/>
        <v>0</v>
      </c>
      <c r="AO16" s="70" t="str">
        <f t="shared" si="28"/>
        <v>-</v>
      </c>
      <c r="AP16" s="70" t="str">
        <f t="shared" si="29"/>
        <v/>
      </c>
      <c r="AQ16" s="70" t="str">
        <f t="shared" si="30"/>
        <v/>
      </c>
      <c r="AR16" s="70" t="str">
        <f t="shared" si="31"/>
        <v/>
      </c>
      <c r="AS16" s="64" t="str">
        <f t="shared" si="32"/>
        <v>0</v>
      </c>
      <c r="AT16" s="64" t="str">
        <f t="shared" si="33"/>
        <v>-</v>
      </c>
      <c r="AU16" s="64" t="str">
        <f t="shared" si="34"/>
        <v/>
      </c>
      <c r="AV16" s="64" t="str">
        <f t="shared" si="35"/>
        <v/>
      </c>
      <c r="AW16" s="64" t="str">
        <f t="shared" si="36"/>
        <v/>
      </c>
      <c r="AX16" s="64" t="str">
        <f t="shared" si="37"/>
        <v>0</v>
      </c>
      <c r="AY16" s="64" t="str">
        <f t="shared" si="38"/>
        <v>-</v>
      </c>
      <c r="AZ16" s="64" t="str">
        <f t="shared" si="39"/>
        <v/>
      </c>
      <c r="BA16" s="64" t="str">
        <f t="shared" si="40"/>
        <v/>
      </c>
      <c r="BB16" s="64" t="str">
        <f t="shared" si="41"/>
        <v/>
      </c>
      <c r="BC16" s="64" t="str">
        <f t="shared" si="42"/>
        <v>0</v>
      </c>
      <c r="BD16" s="64" t="str">
        <f t="shared" si="43"/>
        <v>-</v>
      </c>
      <c r="BE16" s="64" t="str">
        <f t="shared" si="44"/>
        <v/>
      </c>
      <c r="BF16" s="64" t="str">
        <f t="shared" si="45"/>
        <v/>
      </c>
      <c r="BG16" s="64" t="str">
        <f t="shared" si="46"/>
        <v/>
      </c>
      <c r="BH16" s="70" t="str">
        <f t="shared" si="47"/>
        <v>0</v>
      </c>
      <c r="BI16" s="70" t="str">
        <f t="shared" si="48"/>
        <v>-</v>
      </c>
      <c r="BJ16" s="70" t="str">
        <f t="shared" si="49"/>
        <v/>
      </c>
      <c r="BK16" s="70" t="str">
        <f t="shared" si="50"/>
        <v/>
      </c>
    </row>
    <row r="17" spans="1:63" x14ac:dyDescent="0.25">
      <c r="A17" s="2">
        <v>10</v>
      </c>
      <c r="B17" s="13"/>
      <c r="C17" s="14"/>
      <c r="D17" s="15">
        <v>0</v>
      </c>
      <c r="E17" s="14"/>
      <c r="F17" s="40" t="str">
        <f t="shared" si="53"/>
        <v>-</v>
      </c>
      <c r="G17" s="41" t="str">
        <f t="shared" si="54"/>
        <v>-</v>
      </c>
      <c r="H17" s="72"/>
      <c r="I17" s="72"/>
      <c r="K17" s="56">
        <f t="shared" si="0"/>
        <v>14</v>
      </c>
      <c r="L17" s="56" t="str">
        <f t="shared" si="2"/>
        <v xml:space="preserve"> </v>
      </c>
      <c r="M17" s="65">
        <f t="shared" si="1"/>
        <v>426</v>
      </c>
      <c r="N17" s="66">
        <f t="shared" si="3"/>
        <v>0</v>
      </c>
      <c r="O17" s="67" t="str">
        <f t="shared" si="4"/>
        <v>0</v>
      </c>
      <c r="P17" s="66" t="str">
        <f t="shared" si="5"/>
        <v>-</v>
      </c>
      <c r="Q17" s="66" t="str">
        <f t="shared" si="6"/>
        <v/>
      </c>
      <c r="R17" s="66" t="str">
        <f t="shared" si="7"/>
        <v/>
      </c>
      <c r="S17" s="68" t="str">
        <f t="shared" si="8"/>
        <v xml:space="preserve"> </v>
      </c>
      <c r="T17" s="66" t="str">
        <f t="shared" si="51"/>
        <v>0</v>
      </c>
      <c r="U17" s="69" t="str">
        <f t="shared" si="9"/>
        <v>-</v>
      </c>
      <c r="V17" s="69" t="str">
        <f t="shared" si="10"/>
        <v/>
      </c>
      <c r="W17" s="69" t="str">
        <f t="shared" si="11"/>
        <v/>
      </c>
      <c r="X17" s="69" t="str">
        <f t="shared" si="12"/>
        <v/>
      </c>
      <c r="Y17" s="67" t="str">
        <f t="shared" si="52"/>
        <v>0</v>
      </c>
      <c r="Z17" s="64" t="str">
        <f t="shared" si="13"/>
        <v>-</v>
      </c>
      <c r="AA17" s="64" t="str">
        <f t="shared" si="14"/>
        <v/>
      </c>
      <c r="AB17" s="64" t="str">
        <f t="shared" si="15"/>
        <v/>
      </c>
      <c r="AC17" s="64" t="str">
        <f t="shared" si="16"/>
        <v/>
      </c>
      <c r="AD17" s="66" t="str">
        <f t="shared" si="17"/>
        <v>0</v>
      </c>
      <c r="AE17" s="66" t="str">
        <f t="shared" si="18"/>
        <v>-</v>
      </c>
      <c r="AF17" s="69" t="str">
        <f t="shared" si="19"/>
        <v/>
      </c>
      <c r="AG17" s="69" t="str">
        <f t="shared" si="20"/>
        <v/>
      </c>
      <c r="AH17" s="69" t="str">
        <f t="shared" si="21"/>
        <v/>
      </c>
      <c r="AI17" s="69" t="str">
        <f t="shared" si="22"/>
        <v>0</v>
      </c>
      <c r="AJ17" s="66" t="str">
        <f t="shared" ref="AJ17:AJ18" si="61">IFERROR(IF(AL16=AI17,"",AL16*($I$31/12)),"-")</f>
        <v>-</v>
      </c>
      <c r="AK17" s="69" t="str">
        <f t="shared" si="24"/>
        <v/>
      </c>
      <c r="AL17" s="69" t="str">
        <f t="shared" si="25"/>
        <v/>
      </c>
      <c r="AM17" s="69" t="str">
        <f t="shared" si="26"/>
        <v/>
      </c>
      <c r="AN17" s="70" t="str">
        <f t="shared" si="27"/>
        <v>0</v>
      </c>
      <c r="AO17" s="70" t="str">
        <f t="shared" si="28"/>
        <v>-</v>
      </c>
      <c r="AP17" s="70" t="str">
        <f t="shared" si="29"/>
        <v/>
      </c>
      <c r="AQ17" s="70" t="str">
        <f t="shared" si="30"/>
        <v/>
      </c>
      <c r="AR17" s="70" t="str">
        <f t="shared" si="31"/>
        <v/>
      </c>
      <c r="AS17" s="64" t="str">
        <f t="shared" si="32"/>
        <v>0</v>
      </c>
      <c r="AT17" s="64" t="str">
        <f t="shared" si="33"/>
        <v>-</v>
      </c>
      <c r="AU17" s="64" t="str">
        <f t="shared" si="34"/>
        <v/>
      </c>
      <c r="AV17" s="64" t="str">
        <f t="shared" si="35"/>
        <v/>
      </c>
      <c r="AW17" s="64" t="str">
        <f t="shared" si="36"/>
        <v/>
      </c>
      <c r="AX17" s="64" t="str">
        <f t="shared" si="37"/>
        <v>0</v>
      </c>
      <c r="AY17" s="64" t="str">
        <f t="shared" si="38"/>
        <v>-</v>
      </c>
      <c r="AZ17" s="64" t="str">
        <f t="shared" si="39"/>
        <v/>
      </c>
      <c r="BA17" s="64" t="str">
        <f t="shared" si="40"/>
        <v/>
      </c>
      <c r="BB17" s="64" t="str">
        <f t="shared" si="41"/>
        <v/>
      </c>
      <c r="BC17" s="64" t="str">
        <f t="shared" si="42"/>
        <v>0</v>
      </c>
      <c r="BD17" s="64" t="str">
        <f t="shared" si="43"/>
        <v>-</v>
      </c>
      <c r="BE17" s="64" t="str">
        <f t="shared" si="44"/>
        <v/>
      </c>
      <c r="BF17" s="64" t="str">
        <f t="shared" si="45"/>
        <v/>
      </c>
      <c r="BG17" s="64" t="str">
        <f t="shared" si="46"/>
        <v/>
      </c>
      <c r="BH17" s="70" t="str">
        <f t="shared" si="47"/>
        <v>0</v>
      </c>
      <c r="BI17" s="70" t="str">
        <f t="shared" si="48"/>
        <v>-</v>
      </c>
      <c r="BJ17" s="70" t="str">
        <f t="shared" si="49"/>
        <v/>
      </c>
      <c r="BK17" s="70" t="str">
        <f t="shared" si="50"/>
        <v/>
      </c>
    </row>
    <row r="18" spans="1:63" x14ac:dyDescent="0.25">
      <c r="A18" s="32" t="s">
        <v>31</v>
      </c>
      <c r="B18" s="32"/>
      <c r="C18" s="42">
        <f>SUM(C8:C17)</f>
        <v>0</v>
      </c>
      <c r="D18" s="43"/>
      <c r="E18" s="42">
        <f>SUM(E8:E17)</f>
        <v>0</v>
      </c>
      <c r="F18" s="43"/>
      <c r="G18" s="42">
        <f>SUM(G8:G17)</f>
        <v>0</v>
      </c>
      <c r="H18" s="42"/>
      <c r="I18" s="42"/>
      <c r="K18" s="56">
        <f t="shared" si="0"/>
        <v>15</v>
      </c>
      <c r="L18" s="56" t="str">
        <f t="shared" si="2"/>
        <v xml:space="preserve"> </v>
      </c>
      <c r="M18" s="65">
        <f t="shared" si="1"/>
        <v>457</v>
      </c>
      <c r="N18" s="66">
        <f t="shared" si="3"/>
        <v>0</v>
      </c>
      <c r="O18" s="67" t="str">
        <f t="shared" si="4"/>
        <v>0</v>
      </c>
      <c r="P18" s="66" t="str">
        <f t="shared" si="5"/>
        <v>-</v>
      </c>
      <c r="Q18" s="66" t="str">
        <f t="shared" si="6"/>
        <v/>
      </c>
      <c r="R18" s="66" t="str">
        <f t="shared" si="7"/>
        <v/>
      </c>
      <c r="S18" s="68" t="str">
        <f t="shared" si="8"/>
        <v xml:space="preserve"> </v>
      </c>
      <c r="T18" s="66" t="str">
        <f t="shared" si="51"/>
        <v>0</v>
      </c>
      <c r="U18" s="69" t="str">
        <f t="shared" si="9"/>
        <v>-</v>
      </c>
      <c r="V18" s="69" t="str">
        <f t="shared" si="10"/>
        <v/>
      </c>
      <c r="W18" s="69" t="str">
        <f t="shared" si="11"/>
        <v/>
      </c>
      <c r="X18" s="69" t="str">
        <f t="shared" si="12"/>
        <v/>
      </c>
      <c r="Y18" s="67" t="str">
        <f t="shared" si="52"/>
        <v>0</v>
      </c>
      <c r="Z18" s="64" t="str">
        <f t="shared" si="13"/>
        <v>-</v>
      </c>
      <c r="AA18" s="64" t="str">
        <f t="shared" si="14"/>
        <v/>
      </c>
      <c r="AB18" s="64" t="str">
        <f t="shared" si="15"/>
        <v/>
      </c>
      <c r="AC18" s="64" t="str">
        <f t="shared" si="16"/>
        <v/>
      </c>
      <c r="AD18" s="66" t="str">
        <f t="shared" si="17"/>
        <v>0</v>
      </c>
      <c r="AE18" s="66" t="str">
        <f t="shared" si="18"/>
        <v>-</v>
      </c>
      <c r="AF18" s="69" t="str">
        <f t="shared" si="19"/>
        <v/>
      </c>
      <c r="AG18" s="69" t="str">
        <f t="shared" si="20"/>
        <v/>
      </c>
      <c r="AH18" s="69" t="str">
        <f t="shared" si="21"/>
        <v/>
      </c>
      <c r="AI18" s="69" t="str">
        <f t="shared" si="22"/>
        <v>0</v>
      </c>
      <c r="AJ18" s="66" t="str">
        <f t="shared" si="61"/>
        <v>-</v>
      </c>
      <c r="AK18" s="69" t="str">
        <f t="shared" si="24"/>
        <v/>
      </c>
      <c r="AL18" s="69" t="str">
        <f t="shared" si="25"/>
        <v/>
      </c>
      <c r="AM18" s="69" t="str">
        <f t="shared" si="26"/>
        <v/>
      </c>
      <c r="AN18" s="70" t="str">
        <f t="shared" si="27"/>
        <v>0</v>
      </c>
      <c r="AO18" s="70" t="str">
        <f t="shared" si="28"/>
        <v>-</v>
      </c>
      <c r="AP18" s="70" t="str">
        <f t="shared" si="29"/>
        <v/>
      </c>
      <c r="AQ18" s="70" t="str">
        <f t="shared" si="30"/>
        <v/>
      </c>
      <c r="AR18" s="70" t="str">
        <f t="shared" si="31"/>
        <v/>
      </c>
      <c r="AS18" s="64" t="str">
        <f t="shared" si="32"/>
        <v>0</v>
      </c>
      <c r="AT18" s="64" t="str">
        <f t="shared" si="33"/>
        <v>-</v>
      </c>
      <c r="AU18" s="64" t="str">
        <f t="shared" si="34"/>
        <v/>
      </c>
      <c r="AV18" s="64" t="str">
        <f t="shared" si="35"/>
        <v/>
      </c>
      <c r="AW18" s="64" t="str">
        <f t="shared" si="36"/>
        <v/>
      </c>
      <c r="AX18" s="64" t="str">
        <f t="shared" si="37"/>
        <v>0</v>
      </c>
      <c r="AY18" s="64" t="str">
        <f t="shared" si="38"/>
        <v>-</v>
      </c>
      <c r="AZ18" s="64" t="str">
        <f t="shared" si="39"/>
        <v/>
      </c>
      <c r="BA18" s="64" t="str">
        <f t="shared" si="40"/>
        <v/>
      </c>
      <c r="BB18" s="64" t="str">
        <f t="shared" si="41"/>
        <v/>
      </c>
      <c r="BC18" s="64" t="str">
        <f t="shared" si="42"/>
        <v>0</v>
      </c>
      <c r="BD18" s="64" t="str">
        <f t="shared" si="43"/>
        <v>-</v>
      </c>
      <c r="BE18" s="64" t="str">
        <f t="shared" si="44"/>
        <v/>
      </c>
      <c r="BF18" s="64" t="str">
        <f t="shared" si="45"/>
        <v/>
      </c>
      <c r="BG18" s="64" t="str">
        <f t="shared" si="46"/>
        <v/>
      </c>
      <c r="BH18" s="70" t="str">
        <f t="shared" si="47"/>
        <v>0</v>
      </c>
      <c r="BI18" s="70" t="str">
        <f t="shared" si="48"/>
        <v>-</v>
      </c>
      <c r="BJ18" s="70" t="str">
        <f t="shared" si="49"/>
        <v/>
      </c>
      <c r="BK18" s="70" t="str">
        <f t="shared" si="50"/>
        <v/>
      </c>
    </row>
    <row r="19" spans="1:63" x14ac:dyDescent="0.25">
      <c r="A19" s="28"/>
      <c r="B19" s="28"/>
      <c r="C19" s="16"/>
      <c r="D19" s="2"/>
      <c r="E19" s="16"/>
      <c r="F19" s="2"/>
      <c r="G19" s="16"/>
      <c r="H19" s="42"/>
      <c r="I19" s="42"/>
      <c r="K19" s="56">
        <f t="shared" si="0"/>
        <v>16</v>
      </c>
      <c r="L19" s="56" t="str">
        <f t="shared" si="2"/>
        <v xml:space="preserve"> </v>
      </c>
      <c r="M19" s="65">
        <f t="shared" si="1"/>
        <v>487</v>
      </c>
      <c r="N19" s="66">
        <f t="shared" si="3"/>
        <v>0</v>
      </c>
      <c r="O19" s="67" t="str">
        <f t="shared" si="4"/>
        <v>0</v>
      </c>
      <c r="P19" s="66" t="str">
        <f t="shared" si="5"/>
        <v>-</v>
      </c>
      <c r="Q19" s="66" t="str">
        <f t="shared" si="6"/>
        <v/>
      </c>
      <c r="R19" s="66" t="str">
        <f t="shared" si="7"/>
        <v/>
      </c>
      <c r="S19" s="68" t="str">
        <f t="shared" si="8"/>
        <v xml:space="preserve"> </v>
      </c>
      <c r="T19" s="66" t="str">
        <f t="shared" si="51"/>
        <v>0</v>
      </c>
      <c r="U19" s="69" t="str">
        <f t="shared" si="9"/>
        <v>-</v>
      </c>
      <c r="V19" s="69" t="str">
        <f t="shared" si="10"/>
        <v/>
      </c>
      <c r="W19" s="69" t="str">
        <f t="shared" si="11"/>
        <v/>
      </c>
      <c r="X19" s="69" t="str">
        <f t="shared" si="12"/>
        <v/>
      </c>
      <c r="Y19" s="67" t="str">
        <f t="shared" si="52"/>
        <v>0</v>
      </c>
      <c r="Z19" s="64" t="str">
        <f t="shared" si="13"/>
        <v>-</v>
      </c>
      <c r="AA19" s="64" t="str">
        <f t="shared" si="14"/>
        <v/>
      </c>
      <c r="AB19" s="64" t="str">
        <f t="shared" si="15"/>
        <v/>
      </c>
      <c r="AC19" s="64" t="str">
        <f t="shared" si="16"/>
        <v/>
      </c>
      <c r="AD19" s="66" t="str">
        <f t="shared" si="17"/>
        <v>0</v>
      </c>
      <c r="AE19" s="66" t="str">
        <f t="shared" si="18"/>
        <v>-</v>
      </c>
      <c r="AF19" s="69" t="str">
        <f t="shared" si="19"/>
        <v/>
      </c>
      <c r="AG19" s="69" t="str">
        <f t="shared" si="20"/>
        <v/>
      </c>
      <c r="AH19" s="69" t="str">
        <f t="shared" si="21"/>
        <v/>
      </c>
      <c r="AI19" s="69" t="str">
        <f t="shared" si="22"/>
        <v>0</v>
      </c>
      <c r="AJ19" s="66" t="str">
        <f t="shared" ref="AJ19" si="62">IFERROR(IF(AL18=AI19,"",AL18*($I$32/12)),"-")</f>
        <v>-</v>
      </c>
      <c r="AK19" s="69" t="str">
        <f t="shared" si="24"/>
        <v/>
      </c>
      <c r="AL19" s="69" t="str">
        <f t="shared" si="25"/>
        <v/>
      </c>
      <c r="AM19" s="69" t="str">
        <f t="shared" si="26"/>
        <v/>
      </c>
      <c r="AN19" s="70" t="str">
        <f t="shared" si="27"/>
        <v>0</v>
      </c>
      <c r="AO19" s="70" t="str">
        <f t="shared" si="28"/>
        <v>-</v>
      </c>
      <c r="AP19" s="70" t="str">
        <f t="shared" si="29"/>
        <v/>
      </c>
      <c r="AQ19" s="70" t="str">
        <f t="shared" si="30"/>
        <v/>
      </c>
      <c r="AR19" s="70" t="str">
        <f t="shared" si="31"/>
        <v/>
      </c>
      <c r="AS19" s="64" t="str">
        <f t="shared" si="32"/>
        <v>0</v>
      </c>
      <c r="AT19" s="64" t="str">
        <f t="shared" si="33"/>
        <v>-</v>
      </c>
      <c r="AU19" s="64" t="str">
        <f t="shared" si="34"/>
        <v/>
      </c>
      <c r="AV19" s="64" t="str">
        <f t="shared" si="35"/>
        <v/>
      </c>
      <c r="AW19" s="64" t="str">
        <f t="shared" si="36"/>
        <v/>
      </c>
      <c r="AX19" s="64" t="str">
        <f t="shared" si="37"/>
        <v>0</v>
      </c>
      <c r="AY19" s="64" t="str">
        <f t="shared" si="38"/>
        <v>-</v>
      </c>
      <c r="AZ19" s="64" t="str">
        <f t="shared" si="39"/>
        <v/>
      </c>
      <c r="BA19" s="64" t="str">
        <f t="shared" si="40"/>
        <v/>
      </c>
      <c r="BB19" s="64" t="str">
        <f t="shared" si="41"/>
        <v/>
      </c>
      <c r="BC19" s="64" t="str">
        <f t="shared" si="42"/>
        <v>0</v>
      </c>
      <c r="BD19" s="64" t="str">
        <f t="shared" si="43"/>
        <v>-</v>
      </c>
      <c r="BE19" s="64" t="str">
        <f t="shared" si="44"/>
        <v/>
      </c>
      <c r="BF19" s="64" t="str">
        <f t="shared" si="45"/>
        <v/>
      </c>
      <c r="BG19" s="64" t="str">
        <f t="shared" si="46"/>
        <v/>
      </c>
      <c r="BH19" s="70" t="str">
        <f t="shared" si="47"/>
        <v>0</v>
      </c>
      <c r="BI19" s="70" t="str">
        <f t="shared" si="48"/>
        <v>-</v>
      </c>
      <c r="BJ19" s="70" t="str">
        <f t="shared" si="49"/>
        <v/>
      </c>
      <c r="BK19" s="70" t="str">
        <f t="shared" si="50"/>
        <v/>
      </c>
    </row>
    <row r="20" spans="1:63" ht="16.5" thickBot="1" x14ac:dyDescent="0.3">
      <c r="A20" s="17"/>
      <c r="B20" s="17"/>
      <c r="C20" s="18"/>
      <c r="D20" s="19"/>
      <c r="E20" s="24" t="s">
        <v>41</v>
      </c>
      <c r="F20" s="44" t="str">
        <f>IFERROR(IF(C4="",NA(),DATE(YEAR(C4),MONTH(C4)+LARGE(F8:F17,1),1)),"")</f>
        <v/>
      </c>
      <c r="G20" s="18"/>
      <c r="H20" s="42"/>
      <c r="I20" s="42"/>
      <c r="K20" s="56">
        <f t="shared" si="0"/>
        <v>17</v>
      </c>
      <c r="L20" s="56" t="str">
        <f t="shared" si="2"/>
        <v xml:space="preserve"> </v>
      </c>
      <c r="M20" s="65">
        <f t="shared" si="1"/>
        <v>518</v>
      </c>
      <c r="N20" s="66">
        <f t="shared" si="3"/>
        <v>0</v>
      </c>
      <c r="O20" s="67" t="str">
        <f t="shared" si="4"/>
        <v>0</v>
      </c>
      <c r="P20" s="66" t="str">
        <f t="shared" si="5"/>
        <v>-</v>
      </c>
      <c r="Q20" s="66" t="str">
        <f t="shared" si="6"/>
        <v/>
      </c>
      <c r="R20" s="66" t="str">
        <f t="shared" si="7"/>
        <v/>
      </c>
      <c r="S20" s="68" t="str">
        <f t="shared" si="8"/>
        <v xml:space="preserve"> </v>
      </c>
      <c r="T20" s="66" t="str">
        <f t="shared" si="51"/>
        <v>0</v>
      </c>
      <c r="U20" s="69" t="str">
        <f t="shared" si="9"/>
        <v>-</v>
      </c>
      <c r="V20" s="69" t="str">
        <f t="shared" si="10"/>
        <v/>
      </c>
      <c r="W20" s="69" t="str">
        <f t="shared" si="11"/>
        <v/>
      </c>
      <c r="X20" s="69" t="str">
        <f t="shared" si="12"/>
        <v/>
      </c>
      <c r="Y20" s="67" t="str">
        <f t="shared" si="52"/>
        <v>0</v>
      </c>
      <c r="Z20" s="64" t="str">
        <f t="shared" si="13"/>
        <v>-</v>
      </c>
      <c r="AA20" s="64" t="str">
        <f t="shared" si="14"/>
        <v/>
      </c>
      <c r="AB20" s="64" t="str">
        <f t="shared" si="15"/>
        <v/>
      </c>
      <c r="AC20" s="64" t="str">
        <f t="shared" si="16"/>
        <v/>
      </c>
      <c r="AD20" s="66" t="str">
        <f t="shared" si="17"/>
        <v>0</v>
      </c>
      <c r="AE20" s="66" t="str">
        <f t="shared" si="18"/>
        <v>-</v>
      </c>
      <c r="AF20" s="69" t="str">
        <f t="shared" si="19"/>
        <v/>
      </c>
      <c r="AG20" s="69" t="str">
        <f t="shared" si="20"/>
        <v/>
      </c>
      <c r="AH20" s="69" t="str">
        <f t="shared" si="21"/>
        <v/>
      </c>
      <c r="AI20" s="69" t="str">
        <f t="shared" si="22"/>
        <v>0</v>
      </c>
      <c r="AJ20" s="66" t="str">
        <f t="shared" ref="AJ20:AJ21" si="63">IFERROR(IF(AL19=AI20,"",AL19*($I$31/12)),"-")</f>
        <v>-</v>
      </c>
      <c r="AK20" s="69" t="str">
        <f t="shared" si="24"/>
        <v/>
      </c>
      <c r="AL20" s="69" t="str">
        <f t="shared" si="25"/>
        <v/>
      </c>
      <c r="AM20" s="69" t="str">
        <f t="shared" si="26"/>
        <v/>
      </c>
      <c r="AN20" s="70" t="str">
        <f t="shared" si="27"/>
        <v>0</v>
      </c>
      <c r="AO20" s="70" t="str">
        <f t="shared" si="28"/>
        <v>-</v>
      </c>
      <c r="AP20" s="70" t="str">
        <f t="shared" si="29"/>
        <v/>
      </c>
      <c r="AQ20" s="70" t="str">
        <f t="shared" si="30"/>
        <v/>
      </c>
      <c r="AR20" s="70" t="str">
        <f t="shared" si="31"/>
        <v/>
      </c>
      <c r="AS20" s="64" t="str">
        <f t="shared" si="32"/>
        <v>0</v>
      </c>
      <c r="AT20" s="64" t="str">
        <f t="shared" si="33"/>
        <v>-</v>
      </c>
      <c r="AU20" s="64" t="str">
        <f t="shared" si="34"/>
        <v/>
      </c>
      <c r="AV20" s="64" t="str">
        <f t="shared" si="35"/>
        <v/>
      </c>
      <c r="AW20" s="64" t="str">
        <f t="shared" si="36"/>
        <v/>
      </c>
      <c r="AX20" s="64" t="str">
        <f t="shared" si="37"/>
        <v>0</v>
      </c>
      <c r="AY20" s="64" t="str">
        <f t="shared" si="38"/>
        <v>-</v>
      </c>
      <c r="AZ20" s="64" t="str">
        <f t="shared" si="39"/>
        <v/>
      </c>
      <c r="BA20" s="64" t="str">
        <f t="shared" si="40"/>
        <v/>
      </c>
      <c r="BB20" s="64" t="str">
        <f t="shared" si="41"/>
        <v/>
      </c>
      <c r="BC20" s="64" t="str">
        <f t="shared" si="42"/>
        <v>0</v>
      </c>
      <c r="BD20" s="64" t="str">
        <f t="shared" si="43"/>
        <v>-</v>
      </c>
      <c r="BE20" s="64" t="str">
        <f t="shared" si="44"/>
        <v/>
      </c>
      <c r="BF20" s="64" t="str">
        <f t="shared" si="45"/>
        <v/>
      </c>
      <c r="BG20" s="64" t="str">
        <f t="shared" si="46"/>
        <v/>
      </c>
      <c r="BH20" s="70" t="str">
        <f t="shared" si="47"/>
        <v>0</v>
      </c>
      <c r="BI20" s="70" t="str">
        <f t="shared" si="48"/>
        <v>-</v>
      </c>
      <c r="BJ20" s="70" t="str">
        <f t="shared" si="49"/>
        <v/>
      </c>
      <c r="BK20" s="70" t="str">
        <f t="shared" si="50"/>
        <v/>
      </c>
    </row>
    <row r="21" spans="1:63" ht="15.75" thickTop="1" x14ac:dyDescent="0.25">
      <c r="A21" s="25"/>
      <c r="B21" s="25"/>
      <c r="C21" s="25"/>
      <c r="D21" s="25"/>
      <c r="E21" s="25"/>
      <c r="F21" s="25"/>
      <c r="G21" s="25"/>
      <c r="H21" s="73"/>
      <c r="I21" s="73"/>
      <c r="K21" s="56">
        <f t="shared" si="0"/>
        <v>18</v>
      </c>
      <c r="L21" s="56" t="str">
        <f t="shared" si="2"/>
        <v xml:space="preserve"> </v>
      </c>
      <c r="M21" s="65">
        <f t="shared" si="1"/>
        <v>548</v>
      </c>
      <c r="N21" s="66">
        <f t="shared" si="3"/>
        <v>0</v>
      </c>
      <c r="O21" s="67" t="str">
        <f t="shared" si="4"/>
        <v>0</v>
      </c>
      <c r="P21" s="66" t="str">
        <f t="shared" si="5"/>
        <v>-</v>
      </c>
      <c r="Q21" s="66" t="str">
        <f t="shared" si="6"/>
        <v/>
      </c>
      <c r="R21" s="66" t="str">
        <f t="shared" si="7"/>
        <v/>
      </c>
      <c r="S21" s="68" t="str">
        <f t="shared" si="8"/>
        <v xml:space="preserve"> </v>
      </c>
      <c r="T21" s="66" t="str">
        <f t="shared" si="51"/>
        <v>0</v>
      </c>
      <c r="U21" s="69" t="str">
        <f t="shared" si="9"/>
        <v>-</v>
      </c>
      <c r="V21" s="69" t="str">
        <f t="shared" si="10"/>
        <v/>
      </c>
      <c r="W21" s="69" t="str">
        <f t="shared" si="11"/>
        <v/>
      </c>
      <c r="X21" s="69" t="str">
        <f t="shared" si="12"/>
        <v/>
      </c>
      <c r="Y21" s="67" t="str">
        <f t="shared" si="52"/>
        <v>0</v>
      </c>
      <c r="Z21" s="64" t="str">
        <f t="shared" si="13"/>
        <v>-</v>
      </c>
      <c r="AA21" s="64" t="str">
        <f t="shared" si="14"/>
        <v/>
      </c>
      <c r="AB21" s="64" t="str">
        <f t="shared" si="15"/>
        <v/>
      </c>
      <c r="AC21" s="64" t="str">
        <f t="shared" si="16"/>
        <v/>
      </c>
      <c r="AD21" s="66" t="str">
        <f t="shared" si="17"/>
        <v>0</v>
      </c>
      <c r="AE21" s="66" t="str">
        <f t="shared" si="18"/>
        <v>-</v>
      </c>
      <c r="AF21" s="69" t="str">
        <f t="shared" si="19"/>
        <v/>
      </c>
      <c r="AG21" s="69" t="str">
        <f t="shared" si="20"/>
        <v/>
      </c>
      <c r="AH21" s="69" t="str">
        <f t="shared" si="21"/>
        <v/>
      </c>
      <c r="AI21" s="69" t="str">
        <f t="shared" si="22"/>
        <v>0</v>
      </c>
      <c r="AJ21" s="66" t="str">
        <f t="shared" si="63"/>
        <v>-</v>
      </c>
      <c r="AK21" s="69" t="str">
        <f t="shared" si="24"/>
        <v/>
      </c>
      <c r="AL21" s="69" t="str">
        <f t="shared" si="25"/>
        <v/>
      </c>
      <c r="AM21" s="69" t="str">
        <f t="shared" si="26"/>
        <v/>
      </c>
      <c r="AN21" s="70" t="str">
        <f t="shared" si="27"/>
        <v>0</v>
      </c>
      <c r="AO21" s="70" t="str">
        <f t="shared" si="28"/>
        <v>-</v>
      </c>
      <c r="AP21" s="70" t="str">
        <f t="shared" si="29"/>
        <v/>
      </c>
      <c r="AQ21" s="70" t="str">
        <f t="shared" si="30"/>
        <v/>
      </c>
      <c r="AR21" s="70" t="str">
        <f t="shared" si="31"/>
        <v/>
      </c>
      <c r="AS21" s="64" t="str">
        <f t="shared" si="32"/>
        <v>0</v>
      </c>
      <c r="AT21" s="64" t="str">
        <f t="shared" si="33"/>
        <v>-</v>
      </c>
      <c r="AU21" s="64" t="str">
        <f t="shared" si="34"/>
        <v/>
      </c>
      <c r="AV21" s="64" t="str">
        <f t="shared" si="35"/>
        <v/>
      </c>
      <c r="AW21" s="64" t="str">
        <f t="shared" si="36"/>
        <v/>
      </c>
      <c r="AX21" s="64" t="str">
        <f t="shared" si="37"/>
        <v>0</v>
      </c>
      <c r="AY21" s="64" t="str">
        <f t="shared" si="38"/>
        <v>-</v>
      </c>
      <c r="AZ21" s="64" t="str">
        <f t="shared" si="39"/>
        <v/>
      </c>
      <c r="BA21" s="64" t="str">
        <f t="shared" si="40"/>
        <v/>
      </c>
      <c r="BB21" s="64" t="str">
        <f t="shared" si="41"/>
        <v/>
      </c>
      <c r="BC21" s="64" t="str">
        <f t="shared" si="42"/>
        <v>0</v>
      </c>
      <c r="BD21" s="64" t="str">
        <f t="shared" si="43"/>
        <v>-</v>
      </c>
      <c r="BE21" s="64" t="str">
        <f t="shared" si="44"/>
        <v/>
      </c>
      <c r="BF21" s="64" t="str">
        <f t="shared" si="45"/>
        <v/>
      </c>
      <c r="BG21" s="64" t="str">
        <f t="shared" si="46"/>
        <v/>
      </c>
      <c r="BH21" s="70" t="str">
        <f t="shared" si="47"/>
        <v>0</v>
      </c>
      <c r="BI21" s="70" t="str">
        <f t="shared" si="48"/>
        <v>-</v>
      </c>
      <c r="BJ21" s="70" t="str">
        <f t="shared" si="49"/>
        <v/>
      </c>
      <c r="BK21" s="70" t="str">
        <f t="shared" si="50"/>
        <v/>
      </c>
    </row>
    <row r="22" spans="1:63" ht="15" customHeight="1" x14ac:dyDescent="0.25">
      <c r="A22" s="29" t="s">
        <v>39</v>
      </c>
      <c r="B22" s="33"/>
      <c r="C22" s="22">
        <v>0</v>
      </c>
      <c r="D22" s="25"/>
      <c r="E22" s="25"/>
      <c r="F22" s="25"/>
      <c r="G22" s="25"/>
      <c r="H22" s="73"/>
      <c r="I22" s="73"/>
      <c r="K22" s="56">
        <f t="shared" si="0"/>
        <v>19</v>
      </c>
      <c r="L22" s="56" t="str">
        <f t="shared" si="2"/>
        <v xml:space="preserve"> </v>
      </c>
      <c r="M22" s="65">
        <f t="shared" si="1"/>
        <v>579</v>
      </c>
      <c r="N22" s="66">
        <f t="shared" si="3"/>
        <v>0</v>
      </c>
      <c r="O22" s="67" t="str">
        <f t="shared" si="4"/>
        <v>0</v>
      </c>
      <c r="P22" s="66" t="str">
        <f t="shared" si="5"/>
        <v>-</v>
      </c>
      <c r="Q22" s="66" t="str">
        <f t="shared" si="6"/>
        <v/>
      </c>
      <c r="R22" s="66" t="str">
        <f t="shared" si="7"/>
        <v/>
      </c>
      <c r="S22" s="68" t="str">
        <f t="shared" si="8"/>
        <v xml:space="preserve"> </v>
      </c>
      <c r="T22" s="66" t="str">
        <f t="shared" si="51"/>
        <v>0</v>
      </c>
      <c r="U22" s="69" t="str">
        <f t="shared" si="9"/>
        <v>-</v>
      </c>
      <c r="V22" s="69" t="str">
        <f t="shared" si="10"/>
        <v/>
      </c>
      <c r="W22" s="69" t="str">
        <f t="shared" si="11"/>
        <v/>
      </c>
      <c r="X22" s="69" t="str">
        <f t="shared" si="12"/>
        <v/>
      </c>
      <c r="Y22" s="67" t="str">
        <f t="shared" si="52"/>
        <v>0</v>
      </c>
      <c r="Z22" s="64" t="str">
        <f t="shared" si="13"/>
        <v>-</v>
      </c>
      <c r="AA22" s="64" t="str">
        <f t="shared" si="14"/>
        <v/>
      </c>
      <c r="AB22" s="64" t="str">
        <f t="shared" si="15"/>
        <v/>
      </c>
      <c r="AC22" s="64" t="str">
        <f t="shared" si="16"/>
        <v/>
      </c>
      <c r="AD22" s="66" t="str">
        <f t="shared" si="17"/>
        <v>0</v>
      </c>
      <c r="AE22" s="66" t="str">
        <f t="shared" si="18"/>
        <v>-</v>
      </c>
      <c r="AF22" s="69" t="str">
        <f t="shared" si="19"/>
        <v/>
      </c>
      <c r="AG22" s="69" t="str">
        <f t="shared" si="20"/>
        <v/>
      </c>
      <c r="AH22" s="69" t="str">
        <f t="shared" si="21"/>
        <v/>
      </c>
      <c r="AI22" s="69" t="str">
        <f t="shared" si="22"/>
        <v>0</v>
      </c>
      <c r="AJ22" s="66" t="str">
        <f t="shared" ref="AJ22" si="64">IFERROR(IF(AL21=AI22,"",AL21*($I$32/12)),"-")</f>
        <v>-</v>
      </c>
      <c r="AK22" s="69" t="str">
        <f t="shared" si="24"/>
        <v/>
      </c>
      <c r="AL22" s="69" t="str">
        <f t="shared" si="25"/>
        <v/>
      </c>
      <c r="AM22" s="69" t="str">
        <f t="shared" si="26"/>
        <v/>
      </c>
      <c r="AN22" s="70" t="str">
        <f t="shared" si="27"/>
        <v>0</v>
      </c>
      <c r="AO22" s="70" t="str">
        <f t="shared" si="28"/>
        <v>-</v>
      </c>
      <c r="AP22" s="70" t="str">
        <f t="shared" si="29"/>
        <v/>
      </c>
      <c r="AQ22" s="70" t="str">
        <f t="shared" si="30"/>
        <v/>
      </c>
      <c r="AR22" s="70" t="str">
        <f t="shared" si="31"/>
        <v/>
      </c>
      <c r="AS22" s="64" t="str">
        <f t="shared" si="32"/>
        <v>0</v>
      </c>
      <c r="AT22" s="64" t="str">
        <f t="shared" si="33"/>
        <v>-</v>
      </c>
      <c r="AU22" s="64" t="str">
        <f t="shared" si="34"/>
        <v/>
      </c>
      <c r="AV22" s="64" t="str">
        <f t="shared" si="35"/>
        <v/>
      </c>
      <c r="AW22" s="64" t="str">
        <f t="shared" si="36"/>
        <v/>
      </c>
      <c r="AX22" s="64" t="str">
        <f t="shared" si="37"/>
        <v>0</v>
      </c>
      <c r="AY22" s="64" t="str">
        <f t="shared" si="38"/>
        <v>-</v>
      </c>
      <c r="AZ22" s="64" t="str">
        <f t="shared" si="39"/>
        <v/>
      </c>
      <c r="BA22" s="64" t="str">
        <f t="shared" si="40"/>
        <v/>
      </c>
      <c r="BB22" s="64" t="str">
        <f t="shared" si="41"/>
        <v/>
      </c>
      <c r="BC22" s="64" t="str">
        <f t="shared" si="42"/>
        <v>0</v>
      </c>
      <c r="BD22" s="64" t="str">
        <f t="shared" si="43"/>
        <v>-</v>
      </c>
      <c r="BE22" s="64" t="str">
        <f t="shared" si="44"/>
        <v/>
      </c>
      <c r="BF22" s="64" t="str">
        <f t="shared" si="45"/>
        <v/>
      </c>
      <c r="BG22" s="64" t="str">
        <f t="shared" si="46"/>
        <v/>
      </c>
      <c r="BH22" s="70" t="str">
        <f t="shared" si="47"/>
        <v>0</v>
      </c>
      <c r="BI22" s="70" t="str">
        <f t="shared" si="48"/>
        <v>-</v>
      </c>
      <c r="BJ22" s="70" t="str">
        <f t="shared" si="49"/>
        <v/>
      </c>
      <c r="BK22" s="70" t="str">
        <f t="shared" si="50"/>
        <v/>
      </c>
    </row>
    <row r="23" spans="1:63" ht="15" customHeight="1" x14ac:dyDescent="0.25">
      <c r="A23" s="29" t="s">
        <v>44</v>
      </c>
      <c r="B23" s="29"/>
      <c r="C23" s="45">
        <f>E18+C22</f>
        <v>0</v>
      </c>
      <c r="D23" s="25"/>
      <c r="E23" s="25"/>
      <c r="F23" s="25"/>
      <c r="G23" s="25"/>
      <c r="H23" s="73"/>
      <c r="I23" s="73"/>
      <c r="K23" s="56">
        <f t="shared" si="0"/>
        <v>20</v>
      </c>
      <c r="L23" s="56" t="str">
        <f t="shared" si="2"/>
        <v xml:space="preserve"> </v>
      </c>
      <c r="M23" s="65">
        <f t="shared" si="1"/>
        <v>610</v>
      </c>
      <c r="N23" s="66">
        <f t="shared" si="3"/>
        <v>0</v>
      </c>
      <c r="O23" s="67" t="str">
        <f t="shared" si="4"/>
        <v>0</v>
      </c>
      <c r="P23" s="66" t="str">
        <f t="shared" si="5"/>
        <v>-</v>
      </c>
      <c r="Q23" s="66" t="str">
        <f t="shared" si="6"/>
        <v/>
      </c>
      <c r="R23" s="66" t="str">
        <f t="shared" si="7"/>
        <v/>
      </c>
      <c r="S23" s="68" t="str">
        <f t="shared" si="8"/>
        <v xml:space="preserve"> </v>
      </c>
      <c r="T23" s="66" t="str">
        <f t="shared" si="51"/>
        <v>0</v>
      </c>
      <c r="U23" s="69" t="str">
        <f t="shared" si="9"/>
        <v>-</v>
      </c>
      <c r="V23" s="69" t="str">
        <f t="shared" si="10"/>
        <v/>
      </c>
      <c r="W23" s="69" t="str">
        <f t="shared" si="11"/>
        <v/>
      </c>
      <c r="X23" s="69" t="str">
        <f t="shared" si="12"/>
        <v/>
      </c>
      <c r="Y23" s="67" t="str">
        <f t="shared" si="52"/>
        <v>0</v>
      </c>
      <c r="Z23" s="64" t="str">
        <f t="shared" si="13"/>
        <v>-</v>
      </c>
      <c r="AA23" s="64" t="str">
        <f t="shared" si="14"/>
        <v/>
      </c>
      <c r="AB23" s="64" t="str">
        <f t="shared" si="15"/>
        <v/>
      </c>
      <c r="AC23" s="64" t="str">
        <f t="shared" si="16"/>
        <v/>
      </c>
      <c r="AD23" s="66" t="str">
        <f t="shared" si="17"/>
        <v>0</v>
      </c>
      <c r="AE23" s="66" t="str">
        <f t="shared" si="18"/>
        <v>-</v>
      </c>
      <c r="AF23" s="69" t="str">
        <f t="shared" si="19"/>
        <v/>
      </c>
      <c r="AG23" s="69" t="str">
        <f t="shared" si="20"/>
        <v/>
      </c>
      <c r="AH23" s="69" t="str">
        <f t="shared" si="21"/>
        <v/>
      </c>
      <c r="AI23" s="69" t="str">
        <f t="shared" si="22"/>
        <v>0</v>
      </c>
      <c r="AJ23" s="66" t="str">
        <f t="shared" ref="AJ23:AJ24" si="65">IFERROR(IF(AL22=AI23,"",AL22*($I$31/12)),"-")</f>
        <v>-</v>
      </c>
      <c r="AK23" s="69" t="str">
        <f t="shared" si="24"/>
        <v/>
      </c>
      <c r="AL23" s="69" t="str">
        <f t="shared" si="25"/>
        <v/>
      </c>
      <c r="AM23" s="69" t="str">
        <f t="shared" si="26"/>
        <v/>
      </c>
      <c r="AN23" s="70" t="str">
        <f t="shared" si="27"/>
        <v>0</v>
      </c>
      <c r="AO23" s="70" t="str">
        <f t="shared" si="28"/>
        <v>-</v>
      </c>
      <c r="AP23" s="70" t="str">
        <f t="shared" si="29"/>
        <v/>
      </c>
      <c r="AQ23" s="70" t="str">
        <f t="shared" si="30"/>
        <v/>
      </c>
      <c r="AR23" s="70" t="str">
        <f t="shared" si="31"/>
        <v/>
      </c>
      <c r="AS23" s="64" t="str">
        <f t="shared" si="32"/>
        <v>0</v>
      </c>
      <c r="AT23" s="64" t="str">
        <f t="shared" si="33"/>
        <v>-</v>
      </c>
      <c r="AU23" s="64" t="str">
        <f t="shared" si="34"/>
        <v/>
      </c>
      <c r="AV23" s="64" t="str">
        <f t="shared" si="35"/>
        <v/>
      </c>
      <c r="AW23" s="64" t="str">
        <f t="shared" si="36"/>
        <v/>
      </c>
      <c r="AX23" s="64" t="str">
        <f t="shared" si="37"/>
        <v>0</v>
      </c>
      <c r="AY23" s="64" t="str">
        <f t="shared" si="38"/>
        <v>-</v>
      </c>
      <c r="AZ23" s="64" t="str">
        <f t="shared" si="39"/>
        <v/>
      </c>
      <c r="BA23" s="64" t="str">
        <f t="shared" si="40"/>
        <v/>
      </c>
      <c r="BB23" s="64" t="str">
        <f t="shared" si="41"/>
        <v/>
      </c>
      <c r="BC23" s="64" t="str">
        <f t="shared" si="42"/>
        <v>0</v>
      </c>
      <c r="BD23" s="64" t="str">
        <f t="shared" si="43"/>
        <v>-</v>
      </c>
      <c r="BE23" s="64" t="str">
        <f t="shared" si="44"/>
        <v/>
      </c>
      <c r="BF23" s="64" t="str">
        <f t="shared" si="45"/>
        <v/>
      </c>
      <c r="BG23" s="64" t="str">
        <f t="shared" si="46"/>
        <v/>
      </c>
      <c r="BH23" s="70" t="str">
        <f t="shared" si="47"/>
        <v>0</v>
      </c>
      <c r="BI23" s="70" t="str">
        <f t="shared" si="48"/>
        <v>-</v>
      </c>
      <c r="BJ23" s="70" t="str">
        <f t="shared" si="49"/>
        <v/>
      </c>
      <c r="BK23" s="70" t="str">
        <f t="shared" si="50"/>
        <v/>
      </c>
    </row>
    <row r="24" spans="1:63" x14ac:dyDescent="0.25">
      <c r="A24" s="25"/>
      <c r="B24" s="25"/>
      <c r="C24" s="25"/>
      <c r="D24" s="25"/>
      <c r="E24" s="25"/>
      <c r="F24" s="25"/>
      <c r="G24" s="25"/>
      <c r="H24" s="73"/>
      <c r="I24" s="73"/>
      <c r="K24" s="56">
        <f t="shared" si="0"/>
        <v>21</v>
      </c>
      <c r="L24" s="56" t="str">
        <f t="shared" si="2"/>
        <v xml:space="preserve"> </v>
      </c>
      <c r="M24" s="65">
        <f t="shared" si="1"/>
        <v>640</v>
      </c>
      <c r="N24" s="66">
        <f t="shared" si="3"/>
        <v>0</v>
      </c>
      <c r="O24" s="67" t="str">
        <f t="shared" si="4"/>
        <v>0</v>
      </c>
      <c r="P24" s="66" t="str">
        <f t="shared" si="5"/>
        <v>-</v>
      </c>
      <c r="Q24" s="66" t="str">
        <f t="shared" si="6"/>
        <v/>
      </c>
      <c r="R24" s="66" t="str">
        <f t="shared" si="7"/>
        <v/>
      </c>
      <c r="S24" s="68" t="str">
        <f t="shared" si="8"/>
        <v xml:space="preserve"> </v>
      </c>
      <c r="T24" s="66" t="str">
        <f t="shared" si="51"/>
        <v>0</v>
      </c>
      <c r="U24" s="69" t="str">
        <f t="shared" si="9"/>
        <v>-</v>
      </c>
      <c r="V24" s="69" t="str">
        <f t="shared" si="10"/>
        <v/>
      </c>
      <c r="W24" s="69" t="str">
        <f t="shared" si="11"/>
        <v/>
      </c>
      <c r="X24" s="69" t="str">
        <f t="shared" si="12"/>
        <v/>
      </c>
      <c r="Y24" s="67" t="str">
        <f t="shared" si="52"/>
        <v>0</v>
      </c>
      <c r="Z24" s="64" t="str">
        <f t="shared" si="13"/>
        <v>-</v>
      </c>
      <c r="AA24" s="64" t="str">
        <f t="shared" si="14"/>
        <v/>
      </c>
      <c r="AB24" s="64" t="str">
        <f t="shared" si="15"/>
        <v/>
      </c>
      <c r="AC24" s="64" t="str">
        <f t="shared" si="16"/>
        <v/>
      </c>
      <c r="AD24" s="66" t="str">
        <f t="shared" si="17"/>
        <v>0</v>
      </c>
      <c r="AE24" s="66" t="str">
        <f t="shared" si="18"/>
        <v>-</v>
      </c>
      <c r="AF24" s="69" t="str">
        <f t="shared" si="19"/>
        <v/>
      </c>
      <c r="AG24" s="69" t="str">
        <f t="shared" si="20"/>
        <v/>
      </c>
      <c r="AH24" s="69" t="str">
        <f t="shared" si="21"/>
        <v/>
      </c>
      <c r="AI24" s="69" t="str">
        <f t="shared" si="22"/>
        <v>0</v>
      </c>
      <c r="AJ24" s="66" t="str">
        <f t="shared" si="65"/>
        <v>-</v>
      </c>
      <c r="AK24" s="69" t="str">
        <f t="shared" si="24"/>
        <v/>
      </c>
      <c r="AL24" s="69" t="str">
        <f t="shared" si="25"/>
        <v/>
      </c>
      <c r="AM24" s="69" t="str">
        <f t="shared" si="26"/>
        <v/>
      </c>
      <c r="AN24" s="70" t="str">
        <f t="shared" si="27"/>
        <v>0</v>
      </c>
      <c r="AO24" s="70" t="str">
        <f t="shared" si="28"/>
        <v>-</v>
      </c>
      <c r="AP24" s="70" t="str">
        <f t="shared" si="29"/>
        <v/>
      </c>
      <c r="AQ24" s="70" t="str">
        <f t="shared" si="30"/>
        <v/>
      </c>
      <c r="AR24" s="70" t="str">
        <f t="shared" si="31"/>
        <v/>
      </c>
      <c r="AS24" s="64" t="str">
        <f t="shared" si="32"/>
        <v>0</v>
      </c>
      <c r="AT24" s="64" t="str">
        <f t="shared" si="33"/>
        <v>-</v>
      </c>
      <c r="AU24" s="64" t="str">
        <f t="shared" si="34"/>
        <v/>
      </c>
      <c r="AV24" s="64" t="str">
        <f t="shared" si="35"/>
        <v/>
      </c>
      <c r="AW24" s="64" t="str">
        <f t="shared" si="36"/>
        <v/>
      </c>
      <c r="AX24" s="64" t="str">
        <f t="shared" si="37"/>
        <v>0</v>
      </c>
      <c r="AY24" s="64" t="str">
        <f t="shared" si="38"/>
        <v>-</v>
      </c>
      <c r="AZ24" s="64" t="str">
        <f t="shared" si="39"/>
        <v/>
      </c>
      <c r="BA24" s="64" t="str">
        <f t="shared" si="40"/>
        <v/>
      </c>
      <c r="BB24" s="64" t="str">
        <f t="shared" si="41"/>
        <v/>
      </c>
      <c r="BC24" s="64" t="str">
        <f t="shared" si="42"/>
        <v>0</v>
      </c>
      <c r="BD24" s="64" t="str">
        <f t="shared" si="43"/>
        <v>-</v>
      </c>
      <c r="BE24" s="64" t="str">
        <f t="shared" si="44"/>
        <v/>
      </c>
      <c r="BF24" s="64" t="str">
        <f t="shared" si="45"/>
        <v/>
      </c>
      <c r="BG24" s="64" t="str">
        <f t="shared" si="46"/>
        <v/>
      </c>
      <c r="BH24" s="70" t="str">
        <f t="shared" si="47"/>
        <v>0</v>
      </c>
      <c r="BI24" s="70" t="str">
        <f t="shared" si="48"/>
        <v>-</v>
      </c>
      <c r="BJ24" s="70" t="str">
        <f t="shared" si="49"/>
        <v/>
      </c>
      <c r="BK24" s="70" t="str">
        <f t="shared" si="50"/>
        <v/>
      </c>
    </row>
    <row r="25" spans="1:63" ht="15.75" customHeight="1" x14ac:dyDescent="0.3">
      <c r="A25" s="25"/>
      <c r="B25" s="26"/>
      <c r="C25" s="34"/>
      <c r="D25" s="34"/>
      <c r="E25" s="34"/>
      <c r="F25" s="25"/>
      <c r="G25" s="25"/>
      <c r="H25" s="73"/>
      <c r="I25" s="73"/>
      <c r="K25" s="56">
        <f t="shared" si="0"/>
        <v>22</v>
      </c>
      <c r="L25" s="56" t="str">
        <f t="shared" si="2"/>
        <v xml:space="preserve"> </v>
      </c>
      <c r="M25" s="65">
        <f t="shared" si="1"/>
        <v>671</v>
      </c>
      <c r="N25" s="66">
        <f t="shared" si="3"/>
        <v>0</v>
      </c>
      <c r="O25" s="67" t="str">
        <f t="shared" si="4"/>
        <v>0</v>
      </c>
      <c r="P25" s="66" t="str">
        <f t="shared" si="5"/>
        <v>-</v>
      </c>
      <c r="Q25" s="66" t="str">
        <f t="shared" si="6"/>
        <v/>
      </c>
      <c r="R25" s="66" t="str">
        <f t="shared" si="7"/>
        <v/>
      </c>
      <c r="S25" s="68" t="str">
        <f t="shared" si="8"/>
        <v xml:space="preserve"> </v>
      </c>
      <c r="T25" s="66" t="str">
        <f t="shared" si="51"/>
        <v>0</v>
      </c>
      <c r="U25" s="69" t="str">
        <f t="shared" si="9"/>
        <v>-</v>
      </c>
      <c r="V25" s="69" t="str">
        <f t="shared" si="10"/>
        <v/>
      </c>
      <c r="W25" s="69" t="str">
        <f t="shared" si="11"/>
        <v/>
      </c>
      <c r="X25" s="69" t="str">
        <f t="shared" si="12"/>
        <v/>
      </c>
      <c r="Y25" s="67" t="str">
        <f t="shared" si="52"/>
        <v>0</v>
      </c>
      <c r="Z25" s="64" t="str">
        <f t="shared" si="13"/>
        <v>-</v>
      </c>
      <c r="AA25" s="64" t="str">
        <f t="shared" si="14"/>
        <v/>
      </c>
      <c r="AB25" s="64" t="str">
        <f t="shared" si="15"/>
        <v/>
      </c>
      <c r="AC25" s="64" t="str">
        <f t="shared" si="16"/>
        <v/>
      </c>
      <c r="AD25" s="66" t="str">
        <f t="shared" si="17"/>
        <v>0</v>
      </c>
      <c r="AE25" s="66" t="str">
        <f t="shared" si="18"/>
        <v>-</v>
      </c>
      <c r="AF25" s="69" t="str">
        <f t="shared" si="19"/>
        <v/>
      </c>
      <c r="AG25" s="69" t="str">
        <f t="shared" si="20"/>
        <v/>
      </c>
      <c r="AH25" s="69" t="str">
        <f t="shared" si="21"/>
        <v/>
      </c>
      <c r="AI25" s="69" t="str">
        <f t="shared" si="22"/>
        <v>0</v>
      </c>
      <c r="AJ25" s="66" t="str">
        <f t="shared" ref="AJ25" si="66">IFERROR(IF(AL24=AI25,"",AL24*($I$32/12)),"-")</f>
        <v>-</v>
      </c>
      <c r="AK25" s="69" t="str">
        <f t="shared" si="24"/>
        <v/>
      </c>
      <c r="AL25" s="69" t="str">
        <f t="shared" si="25"/>
        <v/>
      </c>
      <c r="AM25" s="69" t="str">
        <f t="shared" si="26"/>
        <v/>
      </c>
      <c r="AN25" s="70" t="str">
        <f t="shared" si="27"/>
        <v>0</v>
      </c>
      <c r="AO25" s="70" t="str">
        <f t="shared" si="28"/>
        <v>-</v>
      </c>
      <c r="AP25" s="70" t="str">
        <f t="shared" si="29"/>
        <v/>
      </c>
      <c r="AQ25" s="70" t="str">
        <f t="shared" si="30"/>
        <v/>
      </c>
      <c r="AR25" s="70" t="str">
        <f t="shared" si="31"/>
        <v/>
      </c>
      <c r="AS25" s="64" t="str">
        <f t="shared" si="32"/>
        <v>0</v>
      </c>
      <c r="AT25" s="64" t="str">
        <f t="shared" si="33"/>
        <v>-</v>
      </c>
      <c r="AU25" s="64" t="str">
        <f t="shared" si="34"/>
        <v/>
      </c>
      <c r="AV25" s="64" t="str">
        <f t="shared" si="35"/>
        <v/>
      </c>
      <c r="AW25" s="64" t="str">
        <f t="shared" si="36"/>
        <v/>
      </c>
      <c r="AX25" s="64" t="str">
        <f t="shared" si="37"/>
        <v>0</v>
      </c>
      <c r="AY25" s="64" t="str">
        <f t="shared" si="38"/>
        <v>-</v>
      </c>
      <c r="AZ25" s="64" t="str">
        <f t="shared" si="39"/>
        <v/>
      </c>
      <c r="BA25" s="64" t="str">
        <f t="shared" si="40"/>
        <v/>
      </c>
      <c r="BB25" s="64" t="str">
        <f t="shared" si="41"/>
        <v/>
      </c>
      <c r="BC25" s="64" t="str">
        <f t="shared" si="42"/>
        <v>0</v>
      </c>
      <c r="BD25" s="64" t="str">
        <f t="shared" si="43"/>
        <v>-</v>
      </c>
      <c r="BE25" s="64" t="str">
        <f t="shared" si="44"/>
        <v/>
      </c>
      <c r="BF25" s="64" t="str">
        <f t="shared" si="45"/>
        <v/>
      </c>
      <c r="BG25" s="64" t="str">
        <f t="shared" si="46"/>
        <v/>
      </c>
      <c r="BH25" s="70" t="str">
        <f t="shared" si="47"/>
        <v>0</v>
      </c>
      <c r="BI25" s="70" t="str">
        <f t="shared" si="48"/>
        <v>-</v>
      </c>
      <c r="BJ25" s="70" t="str">
        <f t="shared" si="49"/>
        <v/>
      </c>
      <c r="BK25" s="70" t="str">
        <f t="shared" si="50"/>
        <v/>
      </c>
    </row>
    <row r="26" spans="1:63" x14ac:dyDescent="0.25">
      <c r="A26" s="25"/>
      <c r="B26" s="25"/>
      <c r="C26" s="25"/>
      <c r="D26" s="25"/>
      <c r="E26" s="25"/>
      <c r="F26" s="25"/>
      <c r="G26" s="25"/>
      <c r="H26" s="73"/>
      <c r="I26" s="73"/>
      <c r="K26" s="56">
        <f t="shared" si="0"/>
        <v>23</v>
      </c>
      <c r="L26" s="56" t="str">
        <f t="shared" si="2"/>
        <v xml:space="preserve"> </v>
      </c>
      <c r="M26" s="65">
        <f t="shared" si="1"/>
        <v>701</v>
      </c>
      <c r="N26" s="66">
        <f t="shared" si="3"/>
        <v>0</v>
      </c>
      <c r="O26" s="67" t="str">
        <f t="shared" si="4"/>
        <v>0</v>
      </c>
      <c r="P26" s="66" t="str">
        <f t="shared" si="5"/>
        <v>-</v>
      </c>
      <c r="Q26" s="66" t="str">
        <f t="shared" si="6"/>
        <v/>
      </c>
      <c r="R26" s="66" t="str">
        <f t="shared" si="7"/>
        <v/>
      </c>
      <c r="S26" s="68" t="str">
        <f t="shared" si="8"/>
        <v xml:space="preserve"> </v>
      </c>
      <c r="T26" s="66" t="str">
        <f t="shared" si="51"/>
        <v>0</v>
      </c>
      <c r="U26" s="69" t="str">
        <f t="shared" si="9"/>
        <v>-</v>
      </c>
      <c r="V26" s="69" t="str">
        <f t="shared" si="10"/>
        <v/>
      </c>
      <c r="W26" s="69" t="str">
        <f t="shared" si="11"/>
        <v/>
      </c>
      <c r="X26" s="69" t="str">
        <f t="shared" si="12"/>
        <v/>
      </c>
      <c r="Y26" s="67" t="str">
        <f t="shared" si="52"/>
        <v>0</v>
      </c>
      <c r="Z26" s="64" t="str">
        <f t="shared" si="13"/>
        <v>-</v>
      </c>
      <c r="AA26" s="64" t="str">
        <f t="shared" si="14"/>
        <v/>
      </c>
      <c r="AB26" s="64" t="str">
        <f t="shared" si="15"/>
        <v/>
      </c>
      <c r="AC26" s="64" t="str">
        <f t="shared" si="16"/>
        <v/>
      </c>
      <c r="AD26" s="66" t="str">
        <f t="shared" si="17"/>
        <v>0</v>
      </c>
      <c r="AE26" s="66" t="str">
        <f t="shared" si="18"/>
        <v>-</v>
      </c>
      <c r="AF26" s="69" t="str">
        <f t="shared" si="19"/>
        <v/>
      </c>
      <c r="AG26" s="69" t="str">
        <f t="shared" si="20"/>
        <v/>
      </c>
      <c r="AH26" s="69" t="str">
        <f t="shared" si="21"/>
        <v/>
      </c>
      <c r="AI26" s="69" t="str">
        <f t="shared" si="22"/>
        <v>0</v>
      </c>
      <c r="AJ26" s="66" t="str">
        <f t="shared" ref="AJ26:AJ27" si="67">IFERROR(IF(AL25=AI26,"",AL25*($I$31/12)),"-")</f>
        <v>-</v>
      </c>
      <c r="AK26" s="69" t="str">
        <f t="shared" si="24"/>
        <v/>
      </c>
      <c r="AL26" s="69" t="str">
        <f t="shared" si="25"/>
        <v/>
      </c>
      <c r="AM26" s="69" t="str">
        <f t="shared" si="26"/>
        <v/>
      </c>
      <c r="AN26" s="70" t="str">
        <f t="shared" si="27"/>
        <v>0</v>
      </c>
      <c r="AO26" s="70" t="str">
        <f t="shared" si="28"/>
        <v>-</v>
      </c>
      <c r="AP26" s="70" t="str">
        <f t="shared" si="29"/>
        <v/>
      </c>
      <c r="AQ26" s="70" t="str">
        <f t="shared" si="30"/>
        <v/>
      </c>
      <c r="AR26" s="70" t="str">
        <f t="shared" si="31"/>
        <v/>
      </c>
      <c r="AS26" s="64" t="str">
        <f t="shared" si="32"/>
        <v>0</v>
      </c>
      <c r="AT26" s="64" t="str">
        <f t="shared" si="33"/>
        <v>-</v>
      </c>
      <c r="AU26" s="64" t="str">
        <f t="shared" si="34"/>
        <v/>
      </c>
      <c r="AV26" s="64" t="str">
        <f t="shared" si="35"/>
        <v/>
      </c>
      <c r="AW26" s="64" t="str">
        <f t="shared" si="36"/>
        <v/>
      </c>
      <c r="AX26" s="64" t="str">
        <f t="shared" si="37"/>
        <v>0</v>
      </c>
      <c r="AY26" s="64" t="str">
        <f t="shared" si="38"/>
        <v>-</v>
      </c>
      <c r="AZ26" s="64" t="str">
        <f t="shared" si="39"/>
        <v/>
      </c>
      <c r="BA26" s="64" t="str">
        <f t="shared" si="40"/>
        <v/>
      </c>
      <c r="BB26" s="64" t="str">
        <f t="shared" si="41"/>
        <v/>
      </c>
      <c r="BC26" s="64" t="str">
        <f t="shared" si="42"/>
        <v>0</v>
      </c>
      <c r="BD26" s="64" t="str">
        <f t="shared" si="43"/>
        <v>-</v>
      </c>
      <c r="BE26" s="64" t="str">
        <f t="shared" si="44"/>
        <v/>
      </c>
      <c r="BF26" s="64" t="str">
        <f t="shared" si="45"/>
        <v/>
      </c>
      <c r="BG26" s="64" t="str">
        <f t="shared" si="46"/>
        <v/>
      </c>
      <c r="BH26" s="70" t="str">
        <f t="shared" si="47"/>
        <v>0</v>
      </c>
      <c r="BI26" s="70" t="str">
        <f t="shared" si="48"/>
        <v>-</v>
      </c>
      <c r="BJ26" s="70" t="str">
        <f t="shared" si="49"/>
        <v/>
      </c>
      <c r="BK26" s="70" t="str">
        <f t="shared" si="50"/>
        <v/>
      </c>
    </row>
    <row r="27" spans="1:63" ht="18" customHeight="1" x14ac:dyDescent="0.25">
      <c r="A27" s="25"/>
      <c r="B27" s="20" t="s">
        <v>20</v>
      </c>
      <c r="C27" s="20" t="s">
        <v>32</v>
      </c>
      <c r="D27" s="20" t="s">
        <v>5</v>
      </c>
      <c r="E27" s="20" t="s">
        <v>33</v>
      </c>
      <c r="F27" s="21" t="s">
        <v>34</v>
      </c>
      <c r="G27" s="25"/>
      <c r="H27" s="74" t="s">
        <v>35</v>
      </c>
      <c r="I27" s="75" t="s">
        <v>22</v>
      </c>
      <c r="K27" s="56">
        <f t="shared" si="0"/>
        <v>24</v>
      </c>
      <c r="L27" s="56" t="str">
        <f t="shared" si="2"/>
        <v xml:space="preserve"> </v>
      </c>
      <c r="M27" s="65">
        <f t="shared" si="1"/>
        <v>732</v>
      </c>
      <c r="N27" s="66">
        <f t="shared" si="3"/>
        <v>0</v>
      </c>
      <c r="O27" s="67" t="str">
        <f t="shared" si="4"/>
        <v>0</v>
      </c>
      <c r="P27" s="66" t="str">
        <f t="shared" si="5"/>
        <v>-</v>
      </c>
      <c r="Q27" s="66" t="str">
        <f t="shared" si="6"/>
        <v/>
      </c>
      <c r="R27" s="66" t="str">
        <f t="shared" si="7"/>
        <v/>
      </c>
      <c r="S27" s="68" t="str">
        <f t="shared" si="8"/>
        <v xml:space="preserve"> </v>
      </c>
      <c r="T27" s="66" t="str">
        <f t="shared" si="51"/>
        <v>0</v>
      </c>
      <c r="U27" s="69" t="str">
        <f t="shared" si="9"/>
        <v>-</v>
      </c>
      <c r="V27" s="69" t="str">
        <f t="shared" si="10"/>
        <v/>
      </c>
      <c r="W27" s="69" t="str">
        <f t="shared" si="11"/>
        <v/>
      </c>
      <c r="X27" s="69" t="str">
        <f t="shared" si="12"/>
        <v/>
      </c>
      <c r="Y27" s="67" t="str">
        <f t="shared" si="52"/>
        <v>0</v>
      </c>
      <c r="Z27" s="64" t="str">
        <f t="shared" si="13"/>
        <v>-</v>
      </c>
      <c r="AA27" s="64" t="str">
        <f t="shared" si="14"/>
        <v/>
      </c>
      <c r="AB27" s="64" t="str">
        <f t="shared" si="15"/>
        <v/>
      </c>
      <c r="AC27" s="64" t="str">
        <f t="shared" si="16"/>
        <v/>
      </c>
      <c r="AD27" s="66" t="str">
        <f t="shared" si="17"/>
        <v>0</v>
      </c>
      <c r="AE27" s="66" t="str">
        <f t="shared" si="18"/>
        <v>-</v>
      </c>
      <c r="AF27" s="69" t="str">
        <f t="shared" si="19"/>
        <v/>
      </c>
      <c r="AG27" s="69" t="str">
        <f t="shared" si="20"/>
        <v/>
      </c>
      <c r="AH27" s="69" t="str">
        <f t="shared" si="21"/>
        <v/>
      </c>
      <c r="AI27" s="69" t="str">
        <f t="shared" si="22"/>
        <v>0</v>
      </c>
      <c r="AJ27" s="66" t="str">
        <f t="shared" si="67"/>
        <v>-</v>
      </c>
      <c r="AK27" s="69" t="str">
        <f t="shared" si="24"/>
        <v/>
      </c>
      <c r="AL27" s="69" t="str">
        <f t="shared" si="25"/>
        <v/>
      </c>
      <c r="AM27" s="69" t="str">
        <f t="shared" si="26"/>
        <v/>
      </c>
      <c r="AN27" s="70" t="str">
        <f t="shared" si="27"/>
        <v>0</v>
      </c>
      <c r="AO27" s="70" t="str">
        <f t="shared" si="28"/>
        <v>-</v>
      </c>
      <c r="AP27" s="70" t="str">
        <f t="shared" si="29"/>
        <v/>
      </c>
      <c r="AQ27" s="70" t="str">
        <f t="shared" si="30"/>
        <v/>
      </c>
      <c r="AR27" s="70" t="str">
        <f t="shared" si="31"/>
        <v/>
      </c>
      <c r="AS27" s="64" t="str">
        <f t="shared" si="32"/>
        <v>0</v>
      </c>
      <c r="AT27" s="64" t="str">
        <f t="shared" si="33"/>
        <v>-</v>
      </c>
      <c r="AU27" s="64" t="str">
        <f t="shared" si="34"/>
        <v/>
      </c>
      <c r="AV27" s="64" t="str">
        <f t="shared" si="35"/>
        <v/>
      </c>
      <c r="AW27" s="64" t="str">
        <f t="shared" si="36"/>
        <v/>
      </c>
      <c r="AX27" s="64" t="str">
        <f t="shared" si="37"/>
        <v>0</v>
      </c>
      <c r="AY27" s="64" t="str">
        <f t="shared" si="38"/>
        <v>-</v>
      </c>
      <c r="AZ27" s="64" t="str">
        <f t="shared" si="39"/>
        <v/>
      </c>
      <c r="BA27" s="64" t="str">
        <f t="shared" si="40"/>
        <v/>
      </c>
      <c r="BB27" s="64" t="str">
        <f t="shared" si="41"/>
        <v/>
      </c>
      <c r="BC27" s="64" t="str">
        <f t="shared" si="42"/>
        <v>0</v>
      </c>
      <c r="BD27" s="64" t="str">
        <f t="shared" si="43"/>
        <v>-</v>
      </c>
      <c r="BE27" s="64" t="str">
        <f t="shared" si="44"/>
        <v/>
      </c>
      <c r="BF27" s="64" t="str">
        <f t="shared" si="45"/>
        <v/>
      </c>
      <c r="BG27" s="64" t="str">
        <f t="shared" si="46"/>
        <v/>
      </c>
      <c r="BH27" s="70" t="str">
        <f t="shared" si="47"/>
        <v>0</v>
      </c>
      <c r="BI27" s="70" t="str">
        <f t="shared" si="48"/>
        <v>-</v>
      </c>
      <c r="BJ27" s="70" t="str">
        <f t="shared" si="49"/>
        <v/>
      </c>
      <c r="BK27" s="70" t="str">
        <f t="shared" si="50"/>
        <v/>
      </c>
    </row>
    <row r="28" spans="1:63" x14ac:dyDescent="0.25">
      <c r="A28" s="25"/>
      <c r="B28" s="46" t="str">
        <f>IFERROR(INDEX($B$8:$B$17,MATCH(C28,$C$8:$C$17,0))," ")</f>
        <v>Card #1</v>
      </c>
      <c r="C28" s="47">
        <f>IFERROR(SMALL($C$8:$C$17,1)," ")</f>
        <v>0</v>
      </c>
      <c r="D28" s="48">
        <f>P501</f>
        <v>0</v>
      </c>
      <c r="E28" s="46">
        <f>IFERROR(INDEX($K$4:$K$500,MATCH("Stop1",$L$4:$L$500,0)),"")</f>
        <v>1</v>
      </c>
      <c r="F28" s="49">
        <f>IFERROR(INDEX($M$4:$M$500,MATCH("Stop1",$L$4:$L$500,0)),"")</f>
        <v>32</v>
      </c>
      <c r="G28" s="25"/>
      <c r="H28" s="68">
        <f t="shared" ref="H28:H37" si="68">IFERROR(INDEX($E$8:$E$17,MATCH(C28,$C$8:$C$17,0)),"0")</f>
        <v>0</v>
      </c>
      <c r="I28" s="76">
        <f t="shared" ref="I28:I37" si="69">IFERROR(INDEX($D$8:$D$17,MATCH(C28,$C$8:$C$17,0)),"0")</f>
        <v>0</v>
      </c>
      <c r="K28" s="56">
        <f t="shared" si="0"/>
        <v>25</v>
      </c>
      <c r="L28" s="56" t="str">
        <f t="shared" si="2"/>
        <v xml:space="preserve"> </v>
      </c>
      <c r="M28" s="65">
        <f t="shared" si="1"/>
        <v>763</v>
      </c>
      <c r="N28" s="66">
        <f t="shared" si="3"/>
        <v>0</v>
      </c>
      <c r="O28" s="67" t="str">
        <f t="shared" si="4"/>
        <v>0</v>
      </c>
      <c r="P28" s="66" t="str">
        <f t="shared" si="5"/>
        <v>-</v>
      </c>
      <c r="Q28" s="66" t="str">
        <f t="shared" si="6"/>
        <v/>
      </c>
      <c r="R28" s="66" t="str">
        <f t="shared" si="7"/>
        <v/>
      </c>
      <c r="S28" s="68" t="str">
        <f t="shared" si="8"/>
        <v xml:space="preserve"> </v>
      </c>
      <c r="T28" s="66" t="str">
        <f t="shared" si="51"/>
        <v>0</v>
      </c>
      <c r="U28" s="69" t="str">
        <f t="shared" si="9"/>
        <v>-</v>
      </c>
      <c r="V28" s="69" t="str">
        <f t="shared" si="10"/>
        <v/>
      </c>
      <c r="W28" s="69" t="str">
        <f t="shared" si="11"/>
        <v/>
      </c>
      <c r="X28" s="69" t="str">
        <f t="shared" si="12"/>
        <v/>
      </c>
      <c r="Y28" s="67" t="str">
        <f t="shared" si="52"/>
        <v>0</v>
      </c>
      <c r="Z28" s="64" t="str">
        <f t="shared" si="13"/>
        <v>-</v>
      </c>
      <c r="AA28" s="64" t="str">
        <f t="shared" si="14"/>
        <v/>
      </c>
      <c r="AB28" s="64" t="str">
        <f t="shared" si="15"/>
        <v/>
      </c>
      <c r="AC28" s="64" t="str">
        <f t="shared" si="16"/>
        <v/>
      </c>
      <c r="AD28" s="66" t="str">
        <f t="shared" si="17"/>
        <v>0</v>
      </c>
      <c r="AE28" s="66" t="str">
        <f t="shared" si="18"/>
        <v>-</v>
      </c>
      <c r="AF28" s="69" t="str">
        <f t="shared" si="19"/>
        <v/>
      </c>
      <c r="AG28" s="69" t="str">
        <f t="shared" si="20"/>
        <v/>
      </c>
      <c r="AH28" s="69" t="str">
        <f t="shared" si="21"/>
        <v/>
      </c>
      <c r="AI28" s="69" t="str">
        <f t="shared" si="22"/>
        <v>0</v>
      </c>
      <c r="AJ28" s="66" t="str">
        <f t="shared" ref="AJ28" si="70">IFERROR(IF(AL27=AI28,"",AL27*($I$32/12)),"-")</f>
        <v>-</v>
      </c>
      <c r="AK28" s="69" t="str">
        <f t="shared" si="24"/>
        <v/>
      </c>
      <c r="AL28" s="69" t="str">
        <f t="shared" si="25"/>
        <v/>
      </c>
      <c r="AM28" s="69" t="str">
        <f t="shared" si="26"/>
        <v/>
      </c>
      <c r="AN28" s="70" t="str">
        <f t="shared" si="27"/>
        <v>0</v>
      </c>
      <c r="AO28" s="70" t="str">
        <f t="shared" si="28"/>
        <v>-</v>
      </c>
      <c r="AP28" s="70" t="str">
        <f t="shared" si="29"/>
        <v/>
      </c>
      <c r="AQ28" s="70" t="str">
        <f t="shared" si="30"/>
        <v/>
      </c>
      <c r="AR28" s="70" t="str">
        <f t="shared" si="31"/>
        <v/>
      </c>
      <c r="AS28" s="64" t="str">
        <f t="shared" si="32"/>
        <v>0</v>
      </c>
      <c r="AT28" s="64" t="str">
        <f t="shared" si="33"/>
        <v>-</v>
      </c>
      <c r="AU28" s="64" t="str">
        <f t="shared" si="34"/>
        <v/>
      </c>
      <c r="AV28" s="64" t="str">
        <f t="shared" si="35"/>
        <v/>
      </c>
      <c r="AW28" s="64" t="str">
        <f t="shared" si="36"/>
        <v/>
      </c>
      <c r="AX28" s="64" t="str">
        <f t="shared" si="37"/>
        <v>0</v>
      </c>
      <c r="AY28" s="64" t="str">
        <f t="shared" si="38"/>
        <v>-</v>
      </c>
      <c r="AZ28" s="64" t="str">
        <f t="shared" si="39"/>
        <v/>
      </c>
      <c r="BA28" s="64" t="str">
        <f t="shared" si="40"/>
        <v/>
      </c>
      <c r="BB28" s="64" t="str">
        <f t="shared" si="41"/>
        <v/>
      </c>
      <c r="BC28" s="64" t="str">
        <f t="shared" si="42"/>
        <v>0</v>
      </c>
      <c r="BD28" s="64" t="str">
        <f t="shared" si="43"/>
        <v>-</v>
      </c>
      <c r="BE28" s="64" t="str">
        <f t="shared" si="44"/>
        <v/>
      </c>
      <c r="BF28" s="64" t="str">
        <f t="shared" si="45"/>
        <v/>
      </c>
      <c r="BG28" s="64" t="str">
        <f t="shared" si="46"/>
        <v/>
      </c>
      <c r="BH28" s="70" t="str">
        <f t="shared" si="47"/>
        <v>0</v>
      </c>
      <c r="BI28" s="70" t="str">
        <f t="shared" si="48"/>
        <v>-</v>
      </c>
      <c r="BJ28" s="70" t="str">
        <f t="shared" si="49"/>
        <v/>
      </c>
      <c r="BK28" s="70" t="str">
        <f t="shared" si="50"/>
        <v/>
      </c>
    </row>
    <row r="29" spans="1:63" x14ac:dyDescent="0.25">
      <c r="A29" s="25"/>
      <c r="B29" s="46" t="str">
        <f>IFERROR(INDEX($B$8:$B$17,MATCH(C29,$C$8:$C$17,0))," ")</f>
        <v>Card #1</v>
      </c>
      <c r="C29" s="47">
        <f>IFERROR(SMALL($C$8:$C$17,2)," ")</f>
        <v>0</v>
      </c>
      <c r="D29" s="48">
        <f>U501</f>
        <v>0</v>
      </c>
      <c r="E29" s="46">
        <f>IFERROR(INDEX($K$4:$K$500,MATCH("Stop2",$S$4:$S$500,0)),"")</f>
        <v>1</v>
      </c>
      <c r="F29" s="49">
        <f>IFERROR(INDEX($M$4:$M$500,MATCH("Stop2",$S$4:$S$500,0)),"")</f>
        <v>32</v>
      </c>
      <c r="G29" s="25"/>
      <c r="H29" s="68">
        <f t="shared" si="68"/>
        <v>0</v>
      </c>
      <c r="I29" s="76">
        <f t="shared" si="69"/>
        <v>0</v>
      </c>
      <c r="K29" s="56">
        <f t="shared" si="0"/>
        <v>26</v>
      </c>
      <c r="L29" s="56" t="str">
        <f t="shared" si="2"/>
        <v xml:space="preserve"> </v>
      </c>
      <c r="M29" s="65">
        <f t="shared" si="1"/>
        <v>791</v>
      </c>
      <c r="N29" s="66">
        <f t="shared" si="3"/>
        <v>0</v>
      </c>
      <c r="O29" s="67" t="str">
        <f t="shared" si="4"/>
        <v>0</v>
      </c>
      <c r="P29" s="66" t="str">
        <f t="shared" si="5"/>
        <v>-</v>
      </c>
      <c r="Q29" s="66" t="str">
        <f t="shared" si="6"/>
        <v/>
      </c>
      <c r="R29" s="66" t="str">
        <f t="shared" si="7"/>
        <v/>
      </c>
      <c r="S29" s="68" t="str">
        <f t="shared" si="8"/>
        <v xml:space="preserve"> </v>
      </c>
      <c r="T29" s="66" t="str">
        <f t="shared" si="51"/>
        <v>0</v>
      </c>
      <c r="U29" s="69" t="str">
        <f t="shared" si="9"/>
        <v>-</v>
      </c>
      <c r="V29" s="69" t="str">
        <f t="shared" si="10"/>
        <v/>
      </c>
      <c r="W29" s="69" t="str">
        <f t="shared" si="11"/>
        <v/>
      </c>
      <c r="X29" s="69" t="str">
        <f t="shared" si="12"/>
        <v/>
      </c>
      <c r="Y29" s="67" t="str">
        <f t="shared" si="52"/>
        <v>0</v>
      </c>
      <c r="Z29" s="64" t="str">
        <f t="shared" si="13"/>
        <v>-</v>
      </c>
      <c r="AA29" s="64" t="str">
        <f t="shared" si="14"/>
        <v/>
      </c>
      <c r="AB29" s="64" t="str">
        <f t="shared" si="15"/>
        <v/>
      </c>
      <c r="AC29" s="64" t="str">
        <f t="shared" si="16"/>
        <v/>
      </c>
      <c r="AD29" s="66" t="str">
        <f t="shared" si="17"/>
        <v>0</v>
      </c>
      <c r="AE29" s="66" t="str">
        <f t="shared" si="18"/>
        <v>-</v>
      </c>
      <c r="AF29" s="69" t="str">
        <f t="shared" si="19"/>
        <v/>
      </c>
      <c r="AG29" s="69" t="str">
        <f t="shared" si="20"/>
        <v/>
      </c>
      <c r="AH29" s="69" t="str">
        <f t="shared" si="21"/>
        <v/>
      </c>
      <c r="AI29" s="69" t="str">
        <f t="shared" si="22"/>
        <v>0</v>
      </c>
      <c r="AJ29" s="66" t="str">
        <f t="shared" ref="AJ29:AJ30" si="71">IFERROR(IF(AL28=AI29,"",AL28*($I$31/12)),"-")</f>
        <v>-</v>
      </c>
      <c r="AK29" s="69" t="str">
        <f t="shared" si="24"/>
        <v/>
      </c>
      <c r="AL29" s="69" t="str">
        <f t="shared" si="25"/>
        <v/>
      </c>
      <c r="AM29" s="69" t="str">
        <f t="shared" si="26"/>
        <v/>
      </c>
      <c r="AN29" s="70" t="str">
        <f t="shared" si="27"/>
        <v>0</v>
      </c>
      <c r="AO29" s="70" t="str">
        <f t="shared" si="28"/>
        <v>-</v>
      </c>
      <c r="AP29" s="70" t="str">
        <f t="shared" si="29"/>
        <v/>
      </c>
      <c r="AQ29" s="70" t="str">
        <f t="shared" si="30"/>
        <v/>
      </c>
      <c r="AR29" s="70" t="str">
        <f t="shared" si="31"/>
        <v/>
      </c>
      <c r="AS29" s="64" t="str">
        <f t="shared" si="32"/>
        <v>0</v>
      </c>
      <c r="AT29" s="64" t="str">
        <f t="shared" si="33"/>
        <v>-</v>
      </c>
      <c r="AU29" s="64" t="str">
        <f t="shared" si="34"/>
        <v/>
      </c>
      <c r="AV29" s="64" t="str">
        <f t="shared" si="35"/>
        <v/>
      </c>
      <c r="AW29" s="64" t="str">
        <f t="shared" si="36"/>
        <v/>
      </c>
      <c r="AX29" s="64" t="str">
        <f t="shared" si="37"/>
        <v>0</v>
      </c>
      <c r="AY29" s="64" t="str">
        <f t="shared" si="38"/>
        <v>-</v>
      </c>
      <c r="AZ29" s="64" t="str">
        <f t="shared" si="39"/>
        <v/>
      </c>
      <c r="BA29" s="64" t="str">
        <f t="shared" si="40"/>
        <v/>
      </c>
      <c r="BB29" s="64" t="str">
        <f t="shared" si="41"/>
        <v/>
      </c>
      <c r="BC29" s="64" t="str">
        <f t="shared" si="42"/>
        <v>0</v>
      </c>
      <c r="BD29" s="64" t="str">
        <f t="shared" si="43"/>
        <v>-</v>
      </c>
      <c r="BE29" s="64" t="str">
        <f t="shared" si="44"/>
        <v/>
      </c>
      <c r="BF29" s="64" t="str">
        <f t="shared" si="45"/>
        <v/>
      </c>
      <c r="BG29" s="64" t="str">
        <f t="shared" si="46"/>
        <v/>
      </c>
      <c r="BH29" s="70" t="str">
        <f t="shared" si="47"/>
        <v>0</v>
      </c>
      <c r="BI29" s="70" t="str">
        <f t="shared" si="48"/>
        <v>-</v>
      </c>
      <c r="BJ29" s="70" t="str">
        <f t="shared" si="49"/>
        <v/>
      </c>
      <c r="BK29" s="70" t="str">
        <f t="shared" si="50"/>
        <v/>
      </c>
    </row>
    <row r="30" spans="1:63" x14ac:dyDescent="0.25">
      <c r="A30" s="25"/>
      <c r="B30" s="46" t="str">
        <f t="shared" ref="B30:B38" si="72">IFERROR(INDEX($B$8:$B$17,MATCH(C30,$C$8:$C$17,0))," ")</f>
        <v>Card #1</v>
      </c>
      <c r="C30" s="47">
        <f>IFERROR(SMALL($C$8:$C$17,3)," ")</f>
        <v>0</v>
      </c>
      <c r="D30" s="47">
        <f>Z501</f>
        <v>0</v>
      </c>
      <c r="E30" s="46">
        <f>IFERROR(INDEX($K$4:$K$500,MATCH("Stop3",$X$4:$X$500,0)),"")</f>
        <v>1</v>
      </c>
      <c r="F30" s="49">
        <f>IFERROR(INDEX($M$4:$M$500,MATCH("Stop3",$X$4:$X$500,0)),"")</f>
        <v>32</v>
      </c>
      <c r="G30" s="25"/>
      <c r="H30" s="68">
        <f t="shared" si="68"/>
        <v>0</v>
      </c>
      <c r="I30" s="76">
        <f t="shared" si="69"/>
        <v>0</v>
      </c>
      <c r="K30" s="56">
        <f t="shared" si="0"/>
        <v>27</v>
      </c>
      <c r="L30" s="56" t="str">
        <f t="shared" si="2"/>
        <v xml:space="preserve"> </v>
      </c>
      <c r="M30" s="65">
        <f t="shared" si="1"/>
        <v>822</v>
      </c>
      <c r="N30" s="66">
        <f t="shared" si="3"/>
        <v>0</v>
      </c>
      <c r="O30" s="67" t="str">
        <f t="shared" si="4"/>
        <v>0</v>
      </c>
      <c r="P30" s="66" t="str">
        <f t="shared" si="5"/>
        <v>-</v>
      </c>
      <c r="Q30" s="66" t="str">
        <f t="shared" si="6"/>
        <v/>
      </c>
      <c r="R30" s="66" t="str">
        <f t="shared" si="7"/>
        <v/>
      </c>
      <c r="S30" s="68" t="str">
        <f t="shared" si="8"/>
        <v xml:space="preserve"> </v>
      </c>
      <c r="T30" s="66" t="str">
        <f t="shared" si="51"/>
        <v>0</v>
      </c>
      <c r="U30" s="69" t="str">
        <f t="shared" si="9"/>
        <v>-</v>
      </c>
      <c r="V30" s="69" t="str">
        <f t="shared" si="10"/>
        <v/>
      </c>
      <c r="W30" s="69" t="str">
        <f t="shared" si="11"/>
        <v/>
      </c>
      <c r="X30" s="69" t="str">
        <f t="shared" si="12"/>
        <v/>
      </c>
      <c r="Y30" s="67" t="str">
        <f t="shared" si="52"/>
        <v>0</v>
      </c>
      <c r="Z30" s="64" t="str">
        <f t="shared" si="13"/>
        <v>-</v>
      </c>
      <c r="AA30" s="64" t="str">
        <f t="shared" si="14"/>
        <v/>
      </c>
      <c r="AB30" s="64" t="str">
        <f t="shared" si="15"/>
        <v/>
      </c>
      <c r="AC30" s="64" t="str">
        <f t="shared" si="16"/>
        <v/>
      </c>
      <c r="AD30" s="66" t="str">
        <f t="shared" si="17"/>
        <v>0</v>
      </c>
      <c r="AE30" s="66" t="str">
        <f t="shared" si="18"/>
        <v>-</v>
      </c>
      <c r="AF30" s="69" t="str">
        <f t="shared" si="19"/>
        <v/>
      </c>
      <c r="AG30" s="69" t="str">
        <f t="shared" si="20"/>
        <v/>
      </c>
      <c r="AH30" s="69" t="str">
        <f t="shared" si="21"/>
        <v/>
      </c>
      <c r="AI30" s="69" t="str">
        <f t="shared" si="22"/>
        <v>0</v>
      </c>
      <c r="AJ30" s="66" t="str">
        <f t="shared" si="71"/>
        <v>-</v>
      </c>
      <c r="AK30" s="69" t="str">
        <f t="shared" si="24"/>
        <v/>
      </c>
      <c r="AL30" s="69" t="str">
        <f t="shared" si="25"/>
        <v/>
      </c>
      <c r="AM30" s="69" t="str">
        <f t="shared" si="26"/>
        <v/>
      </c>
      <c r="AN30" s="70" t="str">
        <f t="shared" si="27"/>
        <v>0</v>
      </c>
      <c r="AO30" s="70" t="str">
        <f t="shared" si="28"/>
        <v>-</v>
      </c>
      <c r="AP30" s="70" t="str">
        <f t="shared" si="29"/>
        <v/>
      </c>
      <c r="AQ30" s="70" t="str">
        <f t="shared" si="30"/>
        <v/>
      </c>
      <c r="AR30" s="70" t="str">
        <f t="shared" si="31"/>
        <v/>
      </c>
      <c r="AS30" s="64" t="str">
        <f t="shared" si="32"/>
        <v>0</v>
      </c>
      <c r="AT30" s="64" t="str">
        <f t="shared" si="33"/>
        <v>-</v>
      </c>
      <c r="AU30" s="64" t="str">
        <f t="shared" si="34"/>
        <v/>
      </c>
      <c r="AV30" s="64" t="str">
        <f t="shared" si="35"/>
        <v/>
      </c>
      <c r="AW30" s="64" t="str">
        <f t="shared" si="36"/>
        <v/>
      </c>
      <c r="AX30" s="64" t="str">
        <f t="shared" si="37"/>
        <v>0</v>
      </c>
      <c r="AY30" s="64" t="str">
        <f t="shared" si="38"/>
        <v>-</v>
      </c>
      <c r="AZ30" s="64" t="str">
        <f t="shared" si="39"/>
        <v/>
      </c>
      <c r="BA30" s="64" t="str">
        <f t="shared" si="40"/>
        <v/>
      </c>
      <c r="BB30" s="64" t="str">
        <f t="shared" si="41"/>
        <v/>
      </c>
      <c r="BC30" s="64" t="str">
        <f t="shared" si="42"/>
        <v>0</v>
      </c>
      <c r="BD30" s="64" t="str">
        <f t="shared" si="43"/>
        <v>-</v>
      </c>
      <c r="BE30" s="64" t="str">
        <f t="shared" si="44"/>
        <v/>
      </c>
      <c r="BF30" s="64" t="str">
        <f t="shared" si="45"/>
        <v/>
      </c>
      <c r="BG30" s="64" t="str">
        <f t="shared" si="46"/>
        <v/>
      </c>
      <c r="BH30" s="70" t="str">
        <f t="shared" si="47"/>
        <v>0</v>
      </c>
      <c r="BI30" s="70" t="str">
        <f t="shared" si="48"/>
        <v>-</v>
      </c>
      <c r="BJ30" s="70" t="str">
        <f t="shared" si="49"/>
        <v/>
      </c>
      <c r="BK30" s="70" t="str">
        <f t="shared" si="50"/>
        <v/>
      </c>
    </row>
    <row r="31" spans="1:63" x14ac:dyDescent="0.25">
      <c r="A31" s="25"/>
      <c r="B31" s="46" t="str">
        <f t="shared" si="72"/>
        <v>Card #1</v>
      </c>
      <c r="C31" s="47">
        <f>IFERROR(SMALL($C$8:$C$17,4)," ")</f>
        <v>0</v>
      </c>
      <c r="D31" s="48">
        <f>AE501</f>
        <v>0</v>
      </c>
      <c r="E31" s="46">
        <f>IFERROR(INDEX($K$4:$K$500,MATCH("Stop4",$AC$4:$AC$500,0)),"")</f>
        <v>1</v>
      </c>
      <c r="F31" s="49">
        <f>IFERROR(INDEX($M$4:$M$500,MATCH("Stop4",$AC$4:$AC$500,0)),"")</f>
        <v>32</v>
      </c>
      <c r="G31" s="25"/>
      <c r="H31" s="68">
        <f t="shared" si="68"/>
        <v>0</v>
      </c>
      <c r="I31" s="76">
        <f t="shared" si="69"/>
        <v>0</v>
      </c>
      <c r="K31" s="56">
        <f t="shared" si="0"/>
        <v>28</v>
      </c>
      <c r="L31" s="56" t="str">
        <f t="shared" si="2"/>
        <v xml:space="preserve"> </v>
      </c>
      <c r="M31" s="65">
        <f t="shared" si="1"/>
        <v>852</v>
      </c>
      <c r="N31" s="66">
        <f t="shared" si="3"/>
        <v>0</v>
      </c>
      <c r="O31" s="67" t="str">
        <f t="shared" si="4"/>
        <v>0</v>
      </c>
      <c r="P31" s="66" t="str">
        <f t="shared" si="5"/>
        <v>-</v>
      </c>
      <c r="Q31" s="66" t="str">
        <f t="shared" si="6"/>
        <v/>
      </c>
      <c r="R31" s="66" t="str">
        <f t="shared" si="7"/>
        <v/>
      </c>
      <c r="S31" s="68" t="str">
        <f t="shared" si="8"/>
        <v xml:space="preserve"> </v>
      </c>
      <c r="T31" s="66" t="str">
        <f t="shared" si="51"/>
        <v>0</v>
      </c>
      <c r="U31" s="69" t="str">
        <f t="shared" si="9"/>
        <v>-</v>
      </c>
      <c r="V31" s="69" t="str">
        <f t="shared" si="10"/>
        <v/>
      </c>
      <c r="W31" s="69" t="str">
        <f t="shared" si="11"/>
        <v/>
      </c>
      <c r="X31" s="69" t="str">
        <f t="shared" si="12"/>
        <v/>
      </c>
      <c r="Y31" s="67" t="str">
        <f t="shared" si="52"/>
        <v>0</v>
      </c>
      <c r="Z31" s="64" t="str">
        <f t="shared" si="13"/>
        <v>-</v>
      </c>
      <c r="AA31" s="64" t="str">
        <f t="shared" si="14"/>
        <v/>
      </c>
      <c r="AB31" s="64" t="str">
        <f t="shared" si="15"/>
        <v/>
      </c>
      <c r="AC31" s="64" t="str">
        <f t="shared" si="16"/>
        <v/>
      </c>
      <c r="AD31" s="66" t="str">
        <f t="shared" si="17"/>
        <v>0</v>
      </c>
      <c r="AE31" s="66" t="str">
        <f t="shared" si="18"/>
        <v>-</v>
      </c>
      <c r="AF31" s="69" t="str">
        <f t="shared" si="19"/>
        <v/>
      </c>
      <c r="AG31" s="69" t="str">
        <f t="shared" si="20"/>
        <v/>
      </c>
      <c r="AH31" s="69" t="str">
        <f t="shared" si="21"/>
        <v/>
      </c>
      <c r="AI31" s="69" t="str">
        <f t="shared" si="22"/>
        <v>0</v>
      </c>
      <c r="AJ31" s="66" t="str">
        <f t="shared" ref="AJ31" si="73">IFERROR(IF(AL30=AI31,"",AL30*($I$32/12)),"-")</f>
        <v>-</v>
      </c>
      <c r="AK31" s="69" t="str">
        <f t="shared" si="24"/>
        <v/>
      </c>
      <c r="AL31" s="69" t="str">
        <f t="shared" si="25"/>
        <v/>
      </c>
      <c r="AM31" s="69" t="str">
        <f t="shared" si="26"/>
        <v/>
      </c>
      <c r="AN31" s="70" t="str">
        <f t="shared" si="27"/>
        <v>0</v>
      </c>
      <c r="AO31" s="70" t="str">
        <f t="shared" si="28"/>
        <v>-</v>
      </c>
      <c r="AP31" s="70" t="str">
        <f t="shared" si="29"/>
        <v/>
      </c>
      <c r="AQ31" s="70" t="str">
        <f t="shared" si="30"/>
        <v/>
      </c>
      <c r="AR31" s="70" t="str">
        <f t="shared" si="31"/>
        <v/>
      </c>
      <c r="AS31" s="64" t="str">
        <f t="shared" si="32"/>
        <v>0</v>
      </c>
      <c r="AT31" s="64" t="str">
        <f t="shared" si="33"/>
        <v>-</v>
      </c>
      <c r="AU31" s="64" t="str">
        <f t="shared" si="34"/>
        <v/>
      </c>
      <c r="AV31" s="64" t="str">
        <f t="shared" si="35"/>
        <v/>
      </c>
      <c r="AW31" s="64" t="str">
        <f t="shared" si="36"/>
        <v/>
      </c>
      <c r="AX31" s="64" t="str">
        <f t="shared" si="37"/>
        <v>0</v>
      </c>
      <c r="AY31" s="64" t="str">
        <f t="shared" si="38"/>
        <v>-</v>
      </c>
      <c r="AZ31" s="64" t="str">
        <f t="shared" si="39"/>
        <v/>
      </c>
      <c r="BA31" s="64" t="str">
        <f t="shared" si="40"/>
        <v/>
      </c>
      <c r="BB31" s="64" t="str">
        <f t="shared" si="41"/>
        <v/>
      </c>
      <c r="BC31" s="64" t="str">
        <f t="shared" si="42"/>
        <v>0</v>
      </c>
      <c r="BD31" s="64" t="str">
        <f t="shared" si="43"/>
        <v>-</v>
      </c>
      <c r="BE31" s="64" t="str">
        <f t="shared" si="44"/>
        <v/>
      </c>
      <c r="BF31" s="64" t="str">
        <f t="shared" si="45"/>
        <v/>
      </c>
      <c r="BG31" s="64" t="str">
        <f t="shared" si="46"/>
        <v/>
      </c>
      <c r="BH31" s="70" t="str">
        <f t="shared" si="47"/>
        <v>0</v>
      </c>
      <c r="BI31" s="70" t="str">
        <f t="shared" si="48"/>
        <v>-</v>
      </c>
      <c r="BJ31" s="70" t="str">
        <f t="shared" si="49"/>
        <v/>
      </c>
      <c r="BK31" s="70" t="str">
        <f t="shared" si="50"/>
        <v/>
      </c>
    </row>
    <row r="32" spans="1:63" x14ac:dyDescent="0.25">
      <c r="A32" s="25"/>
      <c r="B32" s="46" t="str">
        <f t="shared" si="72"/>
        <v>Card #1</v>
      </c>
      <c r="C32" s="47">
        <f>IFERROR(SMALL($C$8:$C$17,5)," ")</f>
        <v>0</v>
      </c>
      <c r="D32" s="48">
        <f>AJ501</f>
        <v>0</v>
      </c>
      <c r="E32" s="46">
        <f>IFERROR(INDEX($K$4:$K$500,MATCH("Stop5",$AH$4:$AH$500,0)),"")</f>
        <v>1</v>
      </c>
      <c r="F32" s="49">
        <f>IFERROR(INDEX($M$4:$M$500,MATCH("Stop5",$AH$4:$AH$500,0)),"")</f>
        <v>32</v>
      </c>
      <c r="G32" s="25"/>
      <c r="H32" s="68">
        <f t="shared" si="68"/>
        <v>0</v>
      </c>
      <c r="I32" s="76">
        <f t="shared" si="69"/>
        <v>0</v>
      </c>
      <c r="K32" s="56">
        <f t="shared" si="0"/>
        <v>29</v>
      </c>
      <c r="L32" s="56" t="str">
        <f t="shared" si="2"/>
        <v xml:space="preserve"> </v>
      </c>
      <c r="M32" s="65">
        <f t="shared" si="1"/>
        <v>883</v>
      </c>
      <c r="N32" s="66">
        <f t="shared" si="3"/>
        <v>0</v>
      </c>
      <c r="O32" s="67" t="str">
        <f t="shared" si="4"/>
        <v>0</v>
      </c>
      <c r="P32" s="66" t="str">
        <f t="shared" si="5"/>
        <v>-</v>
      </c>
      <c r="Q32" s="66" t="str">
        <f t="shared" si="6"/>
        <v/>
      </c>
      <c r="R32" s="66" t="str">
        <f t="shared" si="7"/>
        <v/>
      </c>
      <c r="S32" s="68" t="str">
        <f t="shared" si="8"/>
        <v xml:space="preserve"> </v>
      </c>
      <c r="T32" s="66" t="str">
        <f t="shared" si="51"/>
        <v>0</v>
      </c>
      <c r="U32" s="69" t="str">
        <f t="shared" si="9"/>
        <v>-</v>
      </c>
      <c r="V32" s="69" t="str">
        <f t="shared" si="10"/>
        <v/>
      </c>
      <c r="W32" s="69" t="str">
        <f t="shared" si="11"/>
        <v/>
      </c>
      <c r="X32" s="69" t="str">
        <f t="shared" si="12"/>
        <v/>
      </c>
      <c r="Y32" s="67" t="str">
        <f t="shared" si="52"/>
        <v>0</v>
      </c>
      <c r="Z32" s="64" t="str">
        <f t="shared" si="13"/>
        <v>-</v>
      </c>
      <c r="AA32" s="64" t="str">
        <f t="shared" si="14"/>
        <v/>
      </c>
      <c r="AB32" s="64" t="str">
        <f t="shared" si="15"/>
        <v/>
      </c>
      <c r="AC32" s="64" t="str">
        <f t="shared" si="16"/>
        <v/>
      </c>
      <c r="AD32" s="66" t="str">
        <f t="shared" si="17"/>
        <v>0</v>
      </c>
      <c r="AE32" s="66" t="str">
        <f t="shared" si="18"/>
        <v>-</v>
      </c>
      <c r="AF32" s="69" t="str">
        <f t="shared" si="19"/>
        <v/>
      </c>
      <c r="AG32" s="69" t="str">
        <f t="shared" si="20"/>
        <v/>
      </c>
      <c r="AH32" s="69" t="str">
        <f t="shared" si="21"/>
        <v/>
      </c>
      <c r="AI32" s="69" t="str">
        <f t="shared" si="22"/>
        <v>0</v>
      </c>
      <c r="AJ32" s="66" t="str">
        <f t="shared" ref="AJ32:AJ33" si="74">IFERROR(IF(AL31=AI32,"",AL31*($I$31/12)),"-")</f>
        <v>-</v>
      </c>
      <c r="AK32" s="69" t="str">
        <f t="shared" si="24"/>
        <v/>
      </c>
      <c r="AL32" s="69" t="str">
        <f t="shared" si="25"/>
        <v/>
      </c>
      <c r="AM32" s="69" t="str">
        <f t="shared" si="26"/>
        <v/>
      </c>
      <c r="AN32" s="70" t="str">
        <f t="shared" si="27"/>
        <v>0</v>
      </c>
      <c r="AO32" s="70" t="str">
        <f t="shared" si="28"/>
        <v>-</v>
      </c>
      <c r="AP32" s="70" t="str">
        <f t="shared" si="29"/>
        <v/>
      </c>
      <c r="AQ32" s="70" t="str">
        <f t="shared" si="30"/>
        <v/>
      </c>
      <c r="AR32" s="70" t="str">
        <f t="shared" si="31"/>
        <v/>
      </c>
      <c r="AS32" s="64" t="str">
        <f t="shared" si="32"/>
        <v>0</v>
      </c>
      <c r="AT32" s="64" t="str">
        <f t="shared" si="33"/>
        <v>-</v>
      </c>
      <c r="AU32" s="64" t="str">
        <f t="shared" si="34"/>
        <v/>
      </c>
      <c r="AV32" s="64" t="str">
        <f t="shared" si="35"/>
        <v/>
      </c>
      <c r="AW32" s="64" t="str">
        <f t="shared" si="36"/>
        <v/>
      </c>
      <c r="AX32" s="64" t="str">
        <f t="shared" si="37"/>
        <v>0</v>
      </c>
      <c r="AY32" s="64" t="str">
        <f t="shared" si="38"/>
        <v>-</v>
      </c>
      <c r="AZ32" s="64" t="str">
        <f t="shared" si="39"/>
        <v/>
      </c>
      <c r="BA32" s="64" t="str">
        <f t="shared" si="40"/>
        <v/>
      </c>
      <c r="BB32" s="64" t="str">
        <f t="shared" si="41"/>
        <v/>
      </c>
      <c r="BC32" s="64" t="str">
        <f t="shared" si="42"/>
        <v>0</v>
      </c>
      <c r="BD32" s="64" t="str">
        <f t="shared" si="43"/>
        <v>-</v>
      </c>
      <c r="BE32" s="64" t="str">
        <f t="shared" si="44"/>
        <v/>
      </c>
      <c r="BF32" s="64" t="str">
        <f t="shared" si="45"/>
        <v/>
      </c>
      <c r="BG32" s="64" t="str">
        <f t="shared" si="46"/>
        <v/>
      </c>
      <c r="BH32" s="70" t="str">
        <f t="shared" si="47"/>
        <v>0</v>
      </c>
      <c r="BI32" s="70" t="str">
        <f t="shared" si="48"/>
        <v>-</v>
      </c>
      <c r="BJ32" s="70" t="str">
        <f t="shared" si="49"/>
        <v/>
      </c>
      <c r="BK32" s="70" t="str">
        <f t="shared" si="50"/>
        <v/>
      </c>
    </row>
    <row r="33" spans="1:63" x14ac:dyDescent="0.25">
      <c r="A33" s="25"/>
      <c r="B33" s="46" t="str">
        <f t="shared" si="72"/>
        <v>Card #1</v>
      </c>
      <c r="C33" s="47">
        <f>IFERROR(SMALL($C$8:$C$17,6)," ")</f>
        <v>0</v>
      </c>
      <c r="D33" s="50">
        <f>AO501</f>
        <v>0</v>
      </c>
      <c r="E33" s="46">
        <f>IFERROR(INDEX($K$4:$K$500,MATCH("Stop6",$AM$4:$AM$500,0)),"")</f>
        <v>1</v>
      </c>
      <c r="F33" s="49">
        <f>IFERROR(INDEX($M$4:$M$500,MATCH("Stop6",$AM$4:$AM$500,0)),"")</f>
        <v>32</v>
      </c>
      <c r="G33" s="25"/>
      <c r="H33" s="68">
        <f t="shared" si="68"/>
        <v>0</v>
      </c>
      <c r="I33" s="76">
        <f t="shared" si="69"/>
        <v>0</v>
      </c>
      <c r="K33" s="56">
        <f t="shared" si="0"/>
        <v>30</v>
      </c>
      <c r="L33" s="56" t="str">
        <f t="shared" si="2"/>
        <v xml:space="preserve"> </v>
      </c>
      <c r="M33" s="65">
        <f t="shared" si="1"/>
        <v>913</v>
      </c>
      <c r="N33" s="66">
        <f t="shared" si="3"/>
        <v>0</v>
      </c>
      <c r="O33" s="67" t="str">
        <f t="shared" si="4"/>
        <v>0</v>
      </c>
      <c r="P33" s="66" t="str">
        <f t="shared" si="5"/>
        <v>-</v>
      </c>
      <c r="Q33" s="66" t="str">
        <f t="shared" si="6"/>
        <v/>
      </c>
      <c r="R33" s="66" t="str">
        <f t="shared" si="7"/>
        <v/>
      </c>
      <c r="S33" s="68" t="str">
        <f t="shared" si="8"/>
        <v xml:space="preserve"> </v>
      </c>
      <c r="T33" s="66" t="str">
        <f t="shared" si="51"/>
        <v>0</v>
      </c>
      <c r="U33" s="69" t="str">
        <f t="shared" si="9"/>
        <v>-</v>
      </c>
      <c r="V33" s="69" t="str">
        <f t="shared" si="10"/>
        <v/>
      </c>
      <c r="W33" s="69" t="str">
        <f t="shared" si="11"/>
        <v/>
      </c>
      <c r="X33" s="69" t="str">
        <f t="shared" si="12"/>
        <v/>
      </c>
      <c r="Y33" s="67" t="str">
        <f t="shared" si="52"/>
        <v>0</v>
      </c>
      <c r="Z33" s="64" t="str">
        <f t="shared" si="13"/>
        <v>-</v>
      </c>
      <c r="AA33" s="64" t="str">
        <f t="shared" si="14"/>
        <v/>
      </c>
      <c r="AB33" s="64" t="str">
        <f t="shared" si="15"/>
        <v/>
      </c>
      <c r="AC33" s="64" t="str">
        <f t="shared" si="16"/>
        <v/>
      </c>
      <c r="AD33" s="66" t="str">
        <f t="shared" si="17"/>
        <v>0</v>
      </c>
      <c r="AE33" s="66" t="str">
        <f t="shared" si="18"/>
        <v>-</v>
      </c>
      <c r="AF33" s="69" t="str">
        <f t="shared" si="19"/>
        <v/>
      </c>
      <c r="AG33" s="69" t="str">
        <f t="shared" si="20"/>
        <v/>
      </c>
      <c r="AH33" s="69" t="str">
        <f t="shared" si="21"/>
        <v/>
      </c>
      <c r="AI33" s="69" t="str">
        <f t="shared" si="22"/>
        <v>0</v>
      </c>
      <c r="AJ33" s="66" t="str">
        <f t="shared" si="74"/>
        <v>-</v>
      </c>
      <c r="AK33" s="69" t="str">
        <f t="shared" si="24"/>
        <v/>
      </c>
      <c r="AL33" s="69" t="str">
        <f t="shared" si="25"/>
        <v/>
      </c>
      <c r="AM33" s="69" t="str">
        <f t="shared" si="26"/>
        <v/>
      </c>
      <c r="AN33" s="70" t="str">
        <f t="shared" si="27"/>
        <v>0</v>
      </c>
      <c r="AO33" s="70" t="str">
        <f t="shared" si="28"/>
        <v>-</v>
      </c>
      <c r="AP33" s="70" t="str">
        <f t="shared" si="29"/>
        <v/>
      </c>
      <c r="AQ33" s="70" t="str">
        <f t="shared" si="30"/>
        <v/>
      </c>
      <c r="AR33" s="70" t="str">
        <f t="shared" si="31"/>
        <v/>
      </c>
      <c r="AS33" s="64" t="str">
        <f t="shared" si="32"/>
        <v>0</v>
      </c>
      <c r="AT33" s="64" t="str">
        <f t="shared" si="33"/>
        <v>-</v>
      </c>
      <c r="AU33" s="64" t="str">
        <f t="shared" si="34"/>
        <v/>
      </c>
      <c r="AV33" s="64" t="str">
        <f t="shared" si="35"/>
        <v/>
      </c>
      <c r="AW33" s="64" t="str">
        <f t="shared" si="36"/>
        <v/>
      </c>
      <c r="AX33" s="64" t="str">
        <f t="shared" si="37"/>
        <v>0</v>
      </c>
      <c r="AY33" s="64" t="str">
        <f t="shared" si="38"/>
        <v>-</v>
      </c>
      <c r="AZ33" s="64" t="str">
        <f t="shared" si="39"/>
        <v/>
      </c>
      <c r="BA33" s="64" t="str">
        <f t="shared" si="40"/>
        <v/>
      </c>
      <c r="BB33" s="64" t="str">
        <f t="shared" si="41"/>
        <v/>
      </c>
      <c r="BC33" s="64" t="str">
        <f t="shared" si="42"/>
        <v>0</v>
      </c>
      <c r="BD33" s="64" t="str">
        <f t="shared" si="43"/>
        <v>-</v>
      </c>
      <c r="BE33" s="64" t="str">
        <f t="shared" si="44"/>
        <v/>
      </c>
      <c r="BF33" s="64" t="str">
        <f t="shared" si="45"/>
        <v/>
      </c>
      <c r="BG33" s="64" t="str">
        <f t="shared" si="46"/>
        <v/>
      </c>
      <c r="BH33" s="70" t="str">
        <f t="shared" si="47"/>
        <v>0</v>
      </c>
      <c r="BI33" s="70" t="str">
        <f t="shared" si="48"/>
        <v>-</v>
      </c>
      <c r="BJ33" s="70" t="str">
        <f t="shared" si="49"/>
        <v/>
      </c>
      <c r="BK33" s="70" t="str">
        <f t="shared" si="50"/>
        <v/>
      </c>
    </row>
    <row r="34" spans="1:63" x14ac:dyDescent="0.25">
      <c r="A34" s="25"/>
      <c r="B34" s="46" t="str">
        <f t="shared" si="72"/>
        <v xml:space="preserve"> </v>
      </c>
      <c r="C34" s="47" t="str">
        <f>IFERROR(SMALL($C$8:$C$17,7)," ")</f>
        <v xml:space="preserve"> </v>
      </c>
      <c r="D34" s="47">
        <f>AT501</f>
        <v>0</v>
      </c>
      <c r="E34" s="46" t="str">
        <f>IFERROR(INDEX($K$4:$K$500,MATCH("Stop7",$AR$4:$AR$500,0)),"")</f>
        <v/>
      </c>
      <c r="F34" s="49" t="str">
        <f>IFERROR(INDEX($M$4:$M$500,MATCH("Stop7",$AR$4:$AR$500,0)),"")</f>
        <v/>
      </c>
      <c r="G34" s="25"/>
      <c r="H34" s="68" t="str">
        <f t="shared" si="68"/>
        <v>0</v>
      </c>
      <c r="I34" s="76" t="str">
        <f t="shared" si="69"/>
        <v>0</v>
      </c>
      <c r="K34" s="56">
        <f t="shared" si="0"/>
        <v>31</v>
      </c>
      <c r="L34" s="56" t="str">
        <f t="shared" si="2"/>
        <v xml:space="preserve"> </v>
      </c>
      <c r="M34" s="65">
        <f t="shared" si="1"/>
        <v>944</v>
      </c>
      <c r="N34" s="66">
        <f t="shared" si="3"/>
        <v>0</v>
      </c>
      <c r="O34" s="67" t="str">
        <f t="shared" si="4"/>
        <v>0</v>
      </c>
      <c r="P34" s="66" t="str">
        <f t="shared" si="5"/>
        <v>-</v>
      </c>
      <c r="Q34" s="66" t="str">
        <f t="shared" si="6"/>
        <v/>
      </c>
      <c r="R34" s="66" t="str">
        <f t="shared" si="7"/>
        <v/>
      </c>
      <c r="S34" s="68" t="str">
        <f t="shared" si="8"/>
        <v xml:space="preserve"> </v>
      </c>
      <c r="T34" s="66" t="str">
        <f t="shared" si="51"/>
        <v>0</v>
      </c>
      <c r="U34" s="69" t="str">
        <f t="shared" si="9"/>
        <v>-</v>
      </c>
      <c r="V34" s="69" t="str">
        <f t="shared" si="10"/>
        <v/>
      </c>
      <c r="W34" s="69" t="str">
        <f t="shared" si="11"/>
        <v/>
      </c>
      <c r="X34" s="69" t="str">
        <f t="shared" si="12"/>
        <v/>
      </c>
      <c r="Y34" s="67" t="str">
        <f t="shared" si="52"/>
        <v>0</v>
      </c>
      <c r="Z34" s="64" t="str">
        <f t="shared" si="13"/>
        <v>-</v>
      </c>
      <c r="AA34" s="64" t="str">
        <f t="shared" si="14"/>
        <v/>
      </c>
      <c r="AB34" s="64" t="str">
        <f t="shared" si="15"/>
        <v/>
      </c>
      <c r="AC34" s="64" t="str">
        <f t="shared" si="16"/>
        <v/>
      </c>
      <c r="AD34" s="66" t="str">
        <f t="shared" si="17"/>
        <v>0</v>
      </c>
      <c r="AE34" s="66" t="str">
        <f t="shared" si="18"/>
        <v>-</v>
      </c>
      <c r="AF34" s="69" t="str">
        <f t="shared" si="19"/>
        <v/>
      </c>
      <c r="AG34" s="69" t="str">
        <f t="shared" si="20"/>
        <v/>
      </c>
      <c r="AH34" s="69" t="str">
        <f t="shared" si="21"/>
        <v/>
      </c>
      <c r="AI34" s="69" t="str">
        <f t="shared" si="22"/>
        <v>0</v>
      </c>
      <c r="AJ34" s="66" t="str">
        <f t="shared" ref="AJ34" si="75">IFERROR(IF(AL33=AI34,"",AL33*($I$32/12)),"-")</f>
        <v>-</v>
      </c>
      <c r="AK34" s="69" t="str">
        <f t="shared" si="24"/>
        <v/>
      </c>
      <c r="AL34" s="69" t="str">
        <f t="shared" si="25"/>
        <v/>
      </c>
      <c r="AM34" s="69" t="str">
        <f t="shared" si="26"/>
        <v/>
      </c>
      <c r="AN34" s="70" t="str">
        <f t="shared" si="27"/>
        <v>0</v>
      </c>
      <c r="AO34" s="70" t="str">
        <f t="shared" si="28"/>
        <v>-</v>
      </c>
      <c r="AP34" s="70" t="str">
        <f t="shared" si="29"/>
        <v/>
      </c>
      <c r="AQ34" s="70" t="str">
        <f t="shared" si="30"/>
        <v/>
      </c>
      <c r="AR34" s="70" t="str">
        <f t="shared" si="31"/>
        <v/>
      </c>
      <c r="AS34" s="64" t="str">
        <f t="shared" si="32"/>
        <v>0</v>
      </c>
      <c r="AT34" s="64" t="str">
        <f t="shared" si="33"/>
        <v>-</v>
      </c>
      <c r="AU34" s="64" t="str">
        <f t="shared" si="34"/>
        <v/>
      </c>
      <c r="AV34" s="64" t="str">
        <f t="shared" si="35"/>
        <v/>
      </c>
      <c r="AW34" s="64" t="str">
        <f t="shared" si="36"/>
        <v/>
      </c>
      <c r="AX34" s="64" t="str">
        <f t="shared" si="37"/>
        <v>0</v>
      </c>
      <c r="AY34" s="64" t="str">
        <f t="shared" si="38"/>
        <v>-</v>
      </c>
      <c r="AZ34" s="64" t="str">
        <f t="shared" si="39"/>
        <v/>
      </c>
      <c r="BA34" s="64" t="str">
        <f t="shared" si="40"/>
        <v/>
      </c>
      <c r="BB34" s="64" t="str">
        <f t="shared" si="41"/>
        <v/>
      </c>
      <c r="BC34" s="64" t="str">
        <f t="shared" si="42"/>
        <v>0</v>
      </c>
      <c r="BD34" s="64" t="str">
        <f t="shared" si="43"/>
        <v>-</v>
      </c>
      <c r="BE34" s="64" t="str">
        <f t="shared" si="44"/>
        <v/>
      </c>
      <c r="BF34" s="64" t="str">
        <f t="shared" si="45"/>
        <v/>
      </c>
      <c r="BG34" s="64" t="str">
        <f t="shared" si="46"/>
        <v/>
      </c>
      <c r="BH34" s="70" t="str">
        <f t="shared" si="47"/>
        <v>0</v>
      </c>
      <c r="BI34" s="70" t="str">
        <f t="shared" si="48"/>
        <v>-</v>
      </c>
      <c r="BJ34" s="70" t="str">
        <f t="shared" si="49"/>
        <v/>
      </c>
      <c r="BK34" s="70" t="str">
        <f t="shared" si="50"/>
        <v/>
      </c>
    </row>
    <row r="35" spans="1:63" x14ac:dyDescent="0.25">
      <c r="A35" s="25"/>
      <c r="B35" s="46" t="str">
        <f t="shared" si="72"/>
        <v xml:space="preserve"> </v>
      </c>
      <c r="C35" s="47" t="str">
        <f>IFERROR(SMALL($C$8:$C$17,8)," ")</f>
        <v xml:space="preserve"> </v>
      </c>
      <c r="D35" s="50">
        <f>AY501</f>
        <v>0</v>
      </c>
      <c r="E35" s="46" t="str">
        <f>IFERROR(INDEX($K$4:$K$500,MATCH("Stop8",$AW$4:$AW$500,0)),"")</f>
        <v/>
      </c>
      <c r="F35" s="49" t="str">
        <f>IFERROR(INDEX($M$4:$M$500,MATCH("Stop8",$AW$4:$AW$500,0)),"")</f>
        <v/>
      </c>
      <c r="G35" s="25"/>
      <c r="H35" s="68" t="str">
        <f t="shared" si="68"/>
        <v>0</v>
      </c>
      <c r="I35" s="76" t="str">
        <f t="shared" si="69"/>
        <v>0</v>
      </c>
      <c r="K35" s="56">
        <f t="shared" si="0"/>
        <v>32</v>
      </c>
      <c r="L35" s="56" t="str">
        <f t="shared" si="2"/>
        <v xml:space="preserve"> </v>
      </c>
      <c r="M35" s="65">
        <f t="shared" si="1"/>
        <v>975</v>
      </c>
      <c r="N35" s="66">
        <f t="shared" si="3"/>
        <v>0</v>
      </c>
      <c r="O35" s="67" t="str">
        <f t="shared" si="4"/>
        <v>0</v>
      </c>
      <c r="P35" s="66" t="str">
        <f t="shared" si="5"/>
        <v>-</v>
      </c>
      <c r="Q35" s="66" t="str">
        <f t="shared" si="6"/>
        <v/>
      </c>
      <c r="R35" s="66" t="str">
        <f t="shared" si="7"/>
        <v/>
      </c>
      <c r="S35" s="68" t="str">
        <f t="shared" si="8"/>
        <v xml:space="preserve"> </v>
      </c>
      <c r="T35" s="66" t="str">
        <f t="shared" si="51"/>
        <v>0</v>
      </c>
      <c r="U35" s="69" t="str">
        <f t="shared" si="9"/>
        <v>-</v>
      </c>
      <c r="V35" s="69" t="str">
        <f t="shared" si="10"/>
        <v/>
      </c>
      <c r="W35" s="69" t="str">
        <f t="shared" si="11"/>
        <v/>
      </c>
      <c r="X35" s="69" t="str">
        <f t="shared" si="12"/>
        <v/>
      </c>
      <c r="Y35" s="67" t="str">
        <f t="shared" si="52"/>
        <v>0</v>
      </c>
      <c r="Z35" s="64" t="str">
        <f t="shared" si="13"/>
        <v>-</v>
      </c>
      <c r="AA35" s="64" t="str">
        <f t="shared" si="14"/>
        <v/>
      </c>
      <c r="AB35" s="64" t="str">
        <f t="shared" si="15"/>
        <v/>
      </c>
      <c r="AC35" s="64" t="str">
        <f t="shared" si="16"/>
        <v/>
      </c>
      <c r="AD35" s="66" t="str">
        <f t="shared" si="17"/>
        <v>0</v>
      </c>
      <c r="AE35" s="66" t="str">
        <f t="shared" si="18"/>
        <v>-</v>
      </c>
      <c r="AF35" s="69" t="str">
        <f t="shared" si="19"/>
        <v/>
      </c>
      <c r="AG35" s="69" t="str">
        <f t="shared" si="20"/>
        <v/>
      </c>
      <c r="AH35" s="69" t="str">
        <f t="shared" si="21"/>
        <v/>
      </c>
      <c r="AI35" s="69" t="str">
        <f t="shared" si="22"/>
        <v>0</v>
      </c>
      <c r="AJ35" s="66" t="str">
        <f t="shared" ref="AJ35:AJ36" si="76">IFERROR(IF(AL34=AI35,"",AL34*($I$31/12)),"-")</f>
        <v>-</v>
      </c>
      <c r="AK35" s="69" t="str">
        <f t="shared" si="24"/>
        <v/>
      </c>
      <c r="AL35" s="69" t="str">
        <f t="shared" si="25"/>
        <v/>
      </c>
      <c r="AM35" s="69" t="str">
        <f t="shared" si="26"/>
        <v/>
      </c>
      <c r="AN35" s="70" t="str">
        <f t="shared" si="27"/>
        <v>0</v>
      </c>
      <c r="AO35" s="70" t="str">
        <f t="shared" si="28"/>
        <v>-</v>
      </c>
      <c r="AP35" s="70" t="str">
        <f t="shared" si="29"/>
        <v/>
      </c>
      <c r="AQ35" s="70" t="str">
        <f t="shared" si="30"/>
        <v/>
      </c>
      <c r="AR35" s="70" t="str">
        <f t="shared" si="31"/>
        <v/>
      </c>
      <c r="AS35" s="64" t="str">
        <f t="shared" si="32"/>
        <v>0</v>
      </c>
      <c r="AT35" s="64" t="str">
        <f t="shared" si="33"/>
        <v>-</v>
      </c>
      <c r="AU35" s="64" t="str">
        <f t="shared" si="34"/>
        <v/>
      </c>
      <c r="AV35" s="64" t="str">
        <f t="shared" si="35"/>
        <v/>
      </c>
      <c r="AW35" s="64" t="str">
        <f t="shared" si="36"/>
        <v/>
      </c>
      <c r="AX35" s="64" t="str">
        <f t="shared" si="37"/>
        <v>0</v>
      </c>
      <c r="AY35" s="64" t="str">
        <f t="shared" si="38"/>
        <v>-</v>
      </c>
      <c r="AZ35" s="64" t="str">
        <f t="shared" si="39"/>
        <v/>
      </c>
      <c r="BA35" s="64" t="str">
        <f t="shared" si="40"/>
        <v/>
      </c>
      <c r="BB35" s="64" t="str">
        <f t="shared" si="41"/>
        <v/>
      </c>
      <c r="BC35" s="64" t="str">
        <f t="shared" si="42"/>
        <v>0</v>
      </c>
      <c r="BD35" s="64" t="str">
        <f t="shared" si="43"/>
        <v>-</v>
      </c>
      <c r="BE35" s="64" t="str">
        <f t="shared" si="44"/>
        <v/>
      </c>
      <c r="BF35" s="64" t="str">
        <f t="shared" si="45"/>
        <v/>
      </c>
      <c r="BG35" s="64" t="str">
        <f t="shared" si="46"/>
        <v/>
      </c>
      <c r="BH35" s="70" t="str">
        <f t="shared" si="47"/>
        <v>0</v>
      </c>
      <c r="BI35" s="70" t="str">
        <f t="shared" si="48"/>
        <v>-</v>
      </c>
      <c r="BJ35" s="70" t="str">
        <f t="shared" si="49"/>
        <v/>
      </c>
      <c r="BK35" s="70" t="str">
        <f t="shared" si="50"/>
        <v/>
      </c>
    </row>
    <row r="36" spans="1:63" x14ac:dyDescent="0.25">
      <c r="A36" s="25"/>
      <c r="B36" s="46" t="str">
        <f t="shared" si="72"/>
        <v xml:space="preserve"> </v>
      </c>
      <c r="C36" s="47" t="str">
        <f>IFERROR(SMALL($C$8:$C$17,9)," ")</f>
        <v xml:space="preserve"> </v>
      </c>
      <c r="D36" s="50">
        <f>BD501</f>
        <v>0</v>
      </c>
      <c r="E36" s="46" t="str">
        <f>IFERROR(INDEX($K$4:$K$500,MATCH("Stop9",$BB$4:$BB$500,0)),"")</f>
        <v/>
      </c>
      <c r="F36" s="49" t="str">
        <f>IFERROR(INDEX($M$4:$M$500,MATCH("Stop9",$BB$4:$BB$500,0)),"")</f>
        <v/>
      </c>
      <c r="G36" s="25"/>
      <c r="H36" s="68" t="str">
        <f t="shared" si="68"/>
        <v>0</v>
      </c>
      <c r="I36" s="76" t="str">
        <f t="shared" si="69"/>
        <v>0</v>
      </c>
      <c r="K36" s="56">
        <f t="shared" si="0"/>
        <v>33</v>
      </c>
      <c r="L36" s="56" t="str">
        <f t="shared" si="2"/>
        <v xml:space="preserve"> </v>
      </c>
      <c r="M36" s="65">
        <f t="shared" si="1"/>
        <v>1005</v>
      </c>
      <c r="N36" s="66">
        <f t="shared" si="3"/>
        <v>0</v>
      </c>
      <c r="O36" s="67" t="str">
        <f t="shared" si="4"/>
        <v>0</v>
      </c>
      <c r="P36" s="66" t="str">
        <f t="shared" si="5"/>
        <v>-</v>
      </c>
      <c r="Q36" s="66" t="str">
        <f t="shared" si="6"/>
        <v/>
      </c>
      <c r="R36" s="66" t="str">
        <f t="shared" si="7"/>
        <v/>
      </c>
      <c r="S36" s="68" t="str">
        <f t="shared" si="8"/>
        <v xml:space="preserve"> </v>
      </c>
      <c r="T36" s="66" t="str">
        <f t="shared" si="51"/>
        <v>0</v>
      </c>
      <c r="U36" s="69" t="str">
        <f t="shared" si="9"/>
        <v>-</v>
      </c>
      <c r="V36" s="69" t="str">
        <f t="shared" si="10"/>
        <v/>
      </c>
      <c r="W36" s="69" t="str">
        <f t="shared" si="11"/>
        <v/>
      </c>
      <c r="X36" s="69" t="str">
        <f t="shared" si="12"/>
        <v/>
      </c>
      <c r="Y36" s="67" t="str">
        <f t="shared" si="52"/>
        <v>0</v>
      </c>
      <c r="Z36" s="64" t="str">
        <f t="shared" si="13"/>
        <v>-</v>
      </c>
      <c r="AA36" s="64" t="str">
        <f t="shared" si="14"/>
        <v/>
      </c>
      <c r="AB36" s="64" t="str">
        <f t="shared" si="15"/>
        <v/>
      </c>
      <c r="AC36" s="64" t="str">
        <f t="shared" si="16"/>
        <v/>
      </c>
      <c r="AD36" s="66" t="str">
        <f t="shared" si="17"/>
        <v>0</v>
      </c>
      <c r="AE36" s="66" t="str">
        <f t="shared" si="18"/>
        <v>-</v>
      </c>
      <c r="AF36" s="69" t="str">
        <f t="shared" si="19"/>
        <v/>
      </c>
      <c r="AG36" s="69" t="str">
        <f t="shared" si="20"/>
        <v/>
      </c>
      <c r="AH36" s="69" t="str">
        <f t="shared" si="21"/>
        <v/>
      </c>
      <c r="AI36" s="69" t="str">
        <f t="shared" si="22"/>
        <v>0</v>
      </c>
      <c r="AJ36" s="66" t="str">
        <f t="shared" si="76"/>
        <v>-</v>
      </c>
      <c r="AK36" s="69" t="str">
        <f t="shared" si="24"/>
        <v/>
      </c>
      <c r="AL36" s="69" t="str">
        <f t="shared" si="25"/>
        <v/>
      </c>
      <c r="AM36" s="69" t="str">
        <f t="shared" si="26"/>
        <v/>
      </c>
      <c r="AN36" s="70" t="str">
        <f t="shared" si="27"/>
        <v>0</v>
      </c>
      <c r="AO36" s="70" t="str">
        <f t="shared" si="28"/>
        <v>-</v>
      </c>
      <c r="AP36" s="70" t="str">
        <f t="shared" si="29"/>
        <v/>
      </c>
      <c r="AQ36" s="70" t="str">
        <f t="shared" si="30"/>
        <v/>
      </c>
      <c r="AR36" s="70" t="str">
        <f t="shared" si="31"/>
        <v/>
      </c>
      <c r="AS36" s="64" t="str">
        <f t="shared" si="32"/>
        <v>0</v>
      </c>
      <c r="AT36" s="64" t="str">
        <f t="shared" si="33"/>
        <v>-</v>
      </c>
      <c r="AU36" s="64" t="str">
        <f t="shared" si="34"/>
        <v/>
      </c>
      <c r="AV36" s="64" t="str">
        <f t="shared" si="35"/>
        <v/>
      </c>
      <c r="AW36" s="64" t="str">
        <f t="shared" si="36"/>
        <v/>
      </c>
      <c r="AX36" s="64" t="str">
        <f t="shared" si="37"/>
        <v>0</v>
      </c>
      <c r="AY36" s="64" t="str">
        <f t="shared" si="38"/>
        <v>-</v>
      </c>
      <c r="AZ36" s="64" t="str">
        <f t="shared" si="39"/>
        <v/>
      </c>
      <c r="BA36" s="64" t="str">
        <f t="shared" si="40"/>
        <v/>
      </c>
      <c r="BB36" s="64" t="str">
        <f t="shared" si="41"/>
        <v/>
      </c>
      <c r="BC36" s="64" t="str">
        <f t="shared" si="42"/>
        <v>0</v>
      </c>
      <c r="BD36" s="64" t="str">
        <f t="shared" si="43"/>
        <v>-</v>
      </c>
      <c r="BE36" s="64" t="str">
        <f t="shared" si="44"/>
        <v/>
      </c>
      <c r="BF36" s="64" t="str">
        <f t="shared" si="45"/>
        <v/>
      </c>
      <c r="BG36" s="64" t="str">
        <f t="shared" si="46"/>
        <v/>
      </c>
      <c r="BH36" s="70" t="str">
        <f t="shared" si="47"/>
        <v>0</v>
      </c>
      <c r="BI36" s="70" t="str">
        <f t="shared" si="48"/>
        <v>-</v>
      </c>
      <c r="BJ36" s="70" t="str">
        <f t="shared" si="49"/>
        <v/>
      </c>
      <c r="BK36" s="70" t="str">
        <f t="shared" si="50"/>
        <v/>
      </c>
    </row>
    <row r="37" spans="1:63" x14ac:dyDescent="0.25">
      <c r="A37" s="25"/>
      <c r="B37" s="46" t="str">
        <f t="shared" si="72"/>
        <v xml:space="preserve"> </v>
      </c>
      <c r="C37" s="47" t="str">
        <f>IFERROR(SMALL($C$8:$C$17,10)," ")</f>
        <v xml:space="preserve"> </v>
      </c>
      <c r="D37" s="50">
        <f>BI501</f>
        <v>0</v>
      </c>
      <c r="E37" s="46" t="str">
        <f>IFERROR(INDEX($K$4:$K$500,MATCH("Stop10",$BG$4:$BG$500,0)),"")</f>
        <v/>
      </c>
      <c r="F37" s="49" t="str">
        <f>IFERROR(INDEX($M$4:$M$500,MATCH("Stop10",$BG$4:$BG$500,0)),"")</f>
        <v/>
      </c>
      <c r="G37" s="25"/>
      <c r="H37" s="68" t="str">
        <f t="shared" si="68"/>
        <v>0</v>
      </c>
      <c r="I37" s="76" t="str">
        <f t="shared" si="69"/>
        <v>0</v>
      </c>
      <c r="K37" s="56">
        <f t="shared" si="0"/>
        <v>34</v>
      </c>
      <c r="L37" s="56" t="str">
        <f t="shared" si="2"/>
        <v xml:space="preserve"> </v>
      </c>
      <c r="M37" s="65">
        <f t="shared" si="1"/>
        <v>1036</v>
      </c>
      <c r="N37" s="66">
        <f t="shared" si="3"/>
        <v>0</v>
      </c>
      <c r="O37" s="67" t="str">
        <f t="shared" si="4"/>
        <v>0</v>
      </c>
      <c r="P37" s="66" t="str">
        <f t="shared" si="5"/>
        <v>-</v>
      </c>
      <c r="Q37" s="66" t="str">
        <f t="shared" si="6"/>
        <v/>
      </c>
      <c r="R37" s="66" t="str">
        <f t="shared" si="7"/>
        <v/>
      </c>
      <c r="S37" s="68" t="str">
        <f t="shared" si="8"/>
        <v xml:space="preserve"> </v>
      </c>
      <c r="T37" s="66" t="str">
        <f t="shared" si="51"/>
        <v>0</v>
      </c>
      <c r="U37" s="69" t="str">
        <f t="shared" si="9"/>
        <v>-</v>
      </c>
      <c r="V37" s="69" t="str">
        <f t="shared" si="10"/>
        <v/>
      </c>
      <c r="W37" s="69" t="str">
        <f t="shared" si="11"/>
        <v/>
      </c>
      <c r="X37" s="69" t="str">
        <f t="shared" si="12"/>
        <v/>
      </c>
      <c r="Y37" s="67" t="str">
        <f t="shared" si="52"/>
        <v>0</v>
      </c>
      <c r="Z37" s="64" t="str">
        <f t="shared" si="13"/>
        <v>-</v>
      </c>
      <c r="AA37" s="64" t="str">
        <f t="shared" si="14"/>
        <v/>
      </c>
      <c r="AB37" s="64" t="str">
        <f t="shared" si="15"/>
        <v/>
      </c>
      <c r="AC37" s="64" t="str">
        <f t="shared" si="16"/>
        <v/>
      </c>
      <c r="AD37" s="66" t="str">
        <f t="shared" si="17"/>
        <v>0</v>
      </c>
      <c r="AE37" s="66" t="str">
        <f t="shared" si="18"/>
        <v>-</v>
      </c>
      <c r="AF37" s="69" t="str">
        <f t="shared" si="19"/>
        <v/>
      </c>
      <c r="AG37" s="69" t="str">
        <f t="shared" si="20"/>
        <v/>
      </c>
      <c r="AH37" s="69" t="str">
        <f t="shared" si="21"/>
        <v/>
      </c>
      <c r="AI37" s="69" t="str">
        <f t="shared" si="22"/>
        <v>0</v>
      </c>
      <c r="AJ37" s="66" t="str">
        <f t="shared" ref="AJ37" si="77">IFERROR(IF(AL36=AI37,"",AL36*($I$32/12)),"-")</f>
        <v>-</v>
      </c>
      <c r="AK37" s="69" t="str">
        <f t="shared" si="24"/>
        <v/>
      </c>
      <c r="AL37" s="69" t="str">
        <f t="shared" si="25"/>
        <v/>
      </c>
      <c r="AM37" s="69" t="str">
        <f t="shared" si="26"/>
        <v/>
      </c>
      <c r="AN37" s="70" t="str">
        <f t="shared" si="27"/>
        <v>0</v>
      </c>
      <c r="AO37" s="70" t="str">
        <f t="shared" si="28"/>
        <v>-</v>
      </c>
      <c r="AP37" s="70" t="str">
        <f t="shared" si="29"/>
        <v/>
      </c>
      <c r="AQ37" s="70" t="str">
        <f t="shared" si="30"/>
        <v/>
      </c>
      <c r="AR37" s="70" t="str">
        <f t="shared" si="31"/>
        <v/>
      </c>
      <c r="AS37" s="64" t="str">
        <f t="shared" si="32"/>
        <v>0</v>
      </c>
      <c r="AT37" s="64" t="str">
        <f t="shared" si="33"/>
        <v>-</v>
      </c>
      <c r="AU37" s="64" t="str">
        <f t="shared" si="34"/>
        <v/>
      </c>
      <c r="AV37" s="64" t="str">
        <f t="shared" si="35"/>
        <v/>
      </c>
      <c r="AW37" s="64" t="str">
        <f t="shared" si="36"/>
        <v/>
      </c>
      <c r="AX37" s="64" t="str">
        <f t="shared" si="37"/>
        <v>0</v>
      </c>
      <c r="AY37" s="64" t="str">
        <f t="shared" si="38"/>
        <v>-</v>
      </c>
      <c r="AZ37" s="64" t="str">
        <f t="shared" si="39"/>
        <v/>
      </c>
      <c r="BA37" s="64" t="str">
        <f t="shared" si="40"/>
        <v/>
      </c>
      <c r="BB37" s="64" t="str">
        <f t="shared" si="41"/>
        <v/>
      </c>
      <c r="BC37" s="64" t="str">
        <f t="shared" si="42"/>
        <v>0</v>
      </c>
      <c r="BD37" s="64" t="str">
        <f t="shared" si="43"/>
        <v>-</v>
      </c>
      <c r="BE37" s="64" t="str">
        <f t="shared" si="44"/>
        <v/>
      </c>
      <c r="BF37" s="64" t="str">
        <f t="shared" si="45"/>
        <v/>
      </c>
      <c r="BG37" s="64" t="str">
        <f t="shared" si="46"/>
        <v/>
      </c>
      <c r="BH37" s="70" t="str">
        <f t="shared" si="47"/>
        <v>0</v>
      </c>
      <c r="BI37" s="70" t="str">
        <f t="shared" si="48"/>
        <v>-</v>
      </c>
      <c r="BJ37" s="70" t="str">
        <f t="shared" si="49"/>
        <v/>
      </c>
      <c r="BK37" s="70" t="str">
        <f t="shared" si="50"/>
        <v/>
      </c>
    </row>
    <row r="38" spans="1:63" x14ac:dyDescent="0.25">
      <c r="A38" s="25"/>
      <c r="B38" s="25" t="str">
        <f t="shared" si="72"/>
        <v xml:space="preserve"> </v>
      </c>
      <c r="C38" s="35" t="str">
        <f>IFERROR(SMALL($C$8:$C$17,11)," ")</f>
        <v xml:space="preserve"> </v>
      </c>
      <c r="D38" s="25"/>
      <c r="E38" s="25"/>
      <c r="F38" s="25"/>
      <c r="G38" s="25"/>
      <c r="H38" s="73"/>
      <c r="I38" s="73"/>
      <c r="K38" s="56">
        <f t="shared" si="0"/>
        <v>35</v>
      </c>
      <c r="L38" s="56" t="str">
        <f t="shared" si="2"/>
        <v xml:space="preserve"> </v>
      </c>
      <c r="M38" s="65">
        <f t="shared" si="1"/>
        <v>1066</v>
      </c>
      <c r="N38" s="66">
        <f t="shared" si="3"/>
        <v>0</v>
      </c>
      <c r="O38" s="67" t="str">
        <f t="shared" si="4"/>
        <v>0</v>
      </c>
      <c r="P38" s="66" t="str">
        <f t="shared" si="5"/>
        <v>-</v>
      </c>
      <c r="Q38" s="66" t="str">
        <f t="shared" si="6"/>
        <v/>
      </c>
      <c r="R38" s="66" t="str">
        <f t="shared" si="7"/>
        <v/>
      </c>
      <c r="S38" s="68" t="str">
        <f t="shared" si="8"/>
        <v xml:space="preserve"> </v>
      </c>
      <c r="T38" s="66" t="str">
        <f t="shared" si="51"/>
        <v>0</v>
      </c>
      <c r="U38" s="69" t="str">
        <f t="shared" si="9"/>
        <v>-</v>
      </c>
      <c r="V38" s="69" t="str">
        <f t="shared" si="10"/>
        <v/>
      </c>
      <c r="W38" s="69" t="str">
        <f t="shared" si="11"/>
        <v/>
      </c>
      <c r="X38" s="69" t="str">
        <f t="shared" si="12"/>
        <v/>
      </c>
      <c r="Y38" s="67" t="str">
        <f t="shared" si="52"/>
        <v>0</v>
      </c>
      <c r="Z38" s="64" t="str">
        <f t="shared" si="13"/>
        <v>-</v>
      </c>
      <c r="AA38" s="64" t="str">
        <f t="shared" si="14"/>
        <v/>
      </c>
      <c r="AB38" s="64" t="str">
        <f t="shared" si="15"/>
        <v/>
      </c>
      <c r="AC38" s="64" t="str">
        <f t="shared" si="16"/>
        <v/>
      </c>
      <c r="AD38" s="66" t="str">
        <f t="shared" si="17"/>
        <v>0</v>
      </c>
      <c r="AE38" s="66" t="str">
        <f t="shared" si="18"/>
        <v>-</v>
      </c>
      <c r="AF38" s="69" t="str">
        <f t="shared" si="19"/>
        <v/>
      </c>
      <c r="AG38" s="69" t="str">
        <f t="shared" si="20"/>
        <v/>
      </c>
      <c r="AH38" s="69" t="str">
        <f t="shared" si="21"/>
        <v/>
      </c>
      <c r="AI38" s="69" t="str">
        <f t="shared" si="22"/>
        <v>0</v>
      </c>
      <c r="AJ38" s="66" t="str">
        <f t="shared" ref="AJ38:AJ39" si="78">IFERROR(IF(AL37=AI38,"",AL37*($I$31/12)),"-")</f>
        <v>-</v>
      </c>
      <c r="AK38" s="69" t="str">
        <f t="shared" si="24"/>
        <v/>
      </c>
      <c r="AL38" s="69" t="str">
        <f t="shared" si="25"/>
        <v/>
      </c>
      <c r="AM38" s="69" t="str">
        <f t="shared" si="26"/>
        <v/>
      </c>
      <c r="AN38" s="70" t="str">
        <f t="shared" si="27"/>
        <v>0</v>
      </c>
      <c r="AO38" s="70" t="str">
        <f t="shared" si="28"/>
        <v>-</v>
      </c>
      <c r="AP38" s="70" t="str">
        <f t="shared" si="29"/>
        <v/>
      </c>
      <c r="AQ38" s="70" t="str">
        <f t="shared" si="30"/>
        <v/>
      </c>
      <c r="AR38" s="70" t="str">
        <f t="shared" si="31"/>
        <v/>
      </c>
      <c r="AS38" s="64" t="str">
        <f t="shared" si="32"/>
        <v>0</v>
      </c>
      <c r="AT38" s="64" t="str">
        <f t="shared" si="33"/>
        <v>-</v>
      </c>
      <c r="AU38" s="64" t="str">
        <f t="shared" si="34"/>
        <v/>
      </c>
      <c r="AV38" s="64" t="str">
        <f t="shared" si="35"/>
        <v/>
      </c>
      <c r="AW38" s="64" t="str">
        <f t="shared" si="36"/>
        <v/>
      </c>
      <c r="AX38" s="64" t="str">
        <f t="shared" si="37"/>
        <v>0</v>
      </c>
      <c r="AY38" s="64" t="str">
        <f t="shared" si="38"/>
        <v>-</v>
      </c>
      <c r="AZ38" s="64" t="str">
        <f t="shared" si="39"/>
        <v/>
      </c>
      <c r="BA38" s="64" t="str">
        <f t="shared" si="40"/>
        <v/>
      </c>
      <c r="BB38" s="64" t="str">
        <f t="shared" si="41"/>
        <v/>
      </c>
      <c r="BC38" s="64" t="str">
        <f t="shared" si="42"/>
        <v>0</v>
      </c>
      <c r="BD38" s="64" t="str">
        <f t="shared" si="43"/>
        <v>-</v>
      </c>
      <c r="BE38" s="64" t="str">
        <f t="shared" si="44"/>
        <v/>
      </c>
      <c r="BF38" s="64" t="str">
        <f t="shared" si="45"/>
        <v/>
      </c>
      <c r="BG38" s="64" t="str">
        <f t="shared" si="46"/>
        <v/>
      </c>
      <c r="BH38" s="70" t="str">
        <f t="shared" si="47"/>
        <v>0</v>
      </c>
      <c r="BI38" s="70" t="str">
        <f t="shared" si="48"/>
        <v>-</v>
      </c>
      <c r="BJ38" s="70" t="str">
        <f t="shared" si="49"/>
        <v/>
      </c>
      <c r="BK38" s="70" t="str">
        <f t="shared" si="50"/>
        <v/>
      </c>
    </row>
    <row r="39" spans="1:63" ht="15.75" x14ac:dyDescent="0.25">
      <c r="A39" s="25"/>
      <c r="B39" s="29" t="s">
        <v>36</v>
      </c>
      <c r="C39" s="29"/>
      <c r="D39" s="51">
        <f>SUM(D28:D38)</f>
        <v>0</v>
      </c>
      <c r="E39" s="52"/>
      <c r="F39" s="52"/>
      <c r="G39" s="25"/>
      <c r="H39" s="73"/>
      <c r="I39" s="73"/>
      <c r="K39" s="56">
        <f t="shared" si="0"/>
        <v>36</v>
      </c>
      <c r="L39" s="56" t="str">
        <f t="shared" si="2"/>
        <v xml:space="preserve"> </v>
      </c>
      <c r="M39" s="65">
        <f t="shared" si="1"/>
        <v>1097</v>
      </c>
      <c r="N39" s="66">
        <f t="shared" si="3"/>
        <v>0</v>
      </c>
      <c r="O39" s="67" t="str">
        <f t="shared" si="4"/>
        <v>0</v>
      </c>
      <c r="P39" s="66" t="str">
        <f t="shared" si="5"/>
        <v>-</v>
      </c>
      <c r="Q39" s="66" t="str">
        <f t="shared" si="6"/>
        <v/>
      </c>
      <c r="R39" s="66" t="str">
        <f t="shared" si="7"/>
        <v/>
      </c>
      <c r="S39" s="68" t="str">
        <f t="shared" si="8"/>
        <v xml:space="preserve"> </v>
      </c>
      <c r="T39" s="66" t="str">
        <f t="shared" si="51"/>
        <v>0</v>
      </c>
      <c r="U39" s="69" t="str">
        <f t="shared" si="9"/>
        <v>-</v>
      </c>
      <c r="V39" s="69" t="str">
        <f t="shared" si="10"/>
        <v/>
      </c>
      <c r="W39" s="69" t="str">
        <f t="shared" si="11"/>
        <v/>
      </c>
      <c r="X39" s="69" t="str">
        <f t="shared" si="12"/>
        <v/>
      </c>
      <c r="Y39" s="67" t="str">
        <f t="shared" si="52"/>
        <v>0</v>
      </c>
      <c r="Z39" s="64" t="str">
        <f t="shared" si="13"/>
        <v>-</v>
      </c>
      <c r="AA39" s="64" t="str">
        <f t="shared" si="14"/>
        <v/>
      </c>
      <c r="AB39" s="64" t="str">
        <f t="shared" si="15"/>
        <v/>
      </c>
      <c r="AC39" s="64" t="str">
        <f t="shared" si="16"/>
        <v/>
      </c>
      <c r="AD39" s="66" t="str">
        <f t="shared" si="17"/>
        <v>0</v>
      </c>
      <c r="AE39" s="66" t="str">
        <f t="shared" si="18"/>
        <v>-</v>
      </c>
      <c r="AF39" s="69" t="str">
        <f t="shared" si="19"/>
        <v/>
      </c>
      <c r="AG39" s="69" t="str">
        <f t="shared" si="20"/>
        <v/>
      </c>
      <c r="AH39" s="69" t="str">
        <f t="shared" si="21"/>
        <v/>
      </c>
      <c r="AI39" s="69" t="str">
        <f t="shared" si="22"/>
        <v>0</v>
      </c>
      <c r="AJ39" s="66" t="str">
        <f t="shared" si="78"/>
        <v>-</v>
      </c>
      <c r="AK39" s="69" t="str">
        <f t="shared" si="24"/>
        <v/>
      </c>
      <c r="AL39" s="69" t="str">
        <f t="shared" si="25"/>
        <v/>
      </c>
      <c r="AM39" s="69" t="str">
        <f t="shared" si="26"/>
        <v/>
      </c>
      <c r="AN39" s="70" t="str">
        <f t="shared" si="27"/>
        <v>0</v>
      </c>
      <c r="AO39" s="70" t="str">
        <f t="shared" si="28"/>
        <v>-</v>
      </c>
      <c r="AP39" s="70" t="str">
        <f t="shared" si="29"/>
        <v/>
      </c>
      <c r="AQ39" s="70" t="str">
        <f t="shared" si="30"/>
        <v/>
      </c>
      <c r="AR39" s="70" t="str">
        <f t="shared" si="31"/>
        <v/>
      </c>
      <c r="AS39" s="64" t="str">
        <f t="shared" si="32"/>
        <v>0</v>
      </c>
      <c r="AT39" s="64" t="str">
        <f t="shared" si="33"/>
        <v>-</v>
      </c>
      <c r="AU39" s="64" t="str">
        <f t="shared" si="34"/>
        <v/>
      </c>
      <c r="AV39" s="64" t="str">
        <f t="shared" si="35"/>
        <v/>
      </c>
      <c r="AW39" s="64" t="str">
        <f t="shared" si="36"/>
        <v/>
      </c>
      <c r="AX39" s="64" t="str">
        <f t="shared" si="37"/>
        <v>0</v>
      </c>
      <c r="AY39" s="64" t="str">
        <f t="shared" si="38"/>
        <v>-</v>
      </c>
      <c r="AZ39" s="64" t="str">
        <f t="shared" si="39"/>
        <v/>
      </c>
      <c r="BA39" s="64" t="str">
        <f t="shared" si="40"/>
        <v/>
      </c>
      <c r="BB39" s="64" t="str">
        <f t="shared" si="41"/>
        <v/>
      </c>
      <c r="BC39" s="64" t="str">
        <f t="shared" si="42"/>
        <v>0</v>
      </c>
      <c r="BD39" s="64" t="str">
        <f t="shared" si="43"/>
        <v>-</v>
      </c>
      <c r="BE39" s="64" t="str">
        <f t="shared" si="44"/>
        <v/>
      </c>
      <c r="BF39" s="64" t="str">
        <f t="shared" si="45"/>
        <v/>
      </c>
      <c r="BG39" s="64" t="str">
        <f t="shared" si="46"/>
        <v/>
      </c>
      <c r="BH39" s="70" t="str">
        <f t="shared" si="47"/>
        <v>0</v>
      </c>
      <c r="BI39" s="70" t="str">
        <f t="shared" si="48"/>
        <v>-</v>
      </c>
      <c r="BJ39" s="70" t="str">
        <f t="shared" si="49"/>
        <v/>
      </c>
      <c r="BK39" s="70" t="str">
        <f t="shared" si="50"/>
        <v/>
      </c>
    </row>
    <row r="40" spans="1:63" ht="15.75" x14ac:dyDescent="0.25">
      <c r="A40" s="25"/>
      <c r="B40" s="29" t="s">
        <v>37</v>
      </c>
      <c r="C40" s="29"/>
      <c r="D40" s="51">
        <f>-(G18+D39)</f>
        <v>0</v>
      </c>
      <c r="E40" s="51"/>
      <c r="F40" s="52"/>
      <c r="G40" s="25"/>
      <c r="H40" s="73"/>
      <c r="I40" s="73"/>
      <c r="K40" s="56">
        <f t="shared" si="0"/>
        <v>37</v>
      </c>
      <c r="L40" s="56" t="str">
        <f t="shared" si="2"/>
        <v xml:space="preserve"> </v>
      </c>
      <c r="M40" s="65">
        <f t="shared" si="1"/>
        <v>1128</v>
      </c>
      <c r="N40" s="66">
        <f t="shared" si="3"/>
        <v>0</v>
      </c>
      <c r="O40" s="67" t="str">
        <f t="shared" si="4"/>
        <v>0</v>
      </c>
      <c r="P40" s="66" t="str">
        <f t="shared" si="5"/>
        <v>-</v>
      </c>
      <c r="Q40" s="66" t="str">
        <f t="shared" si="6"/>
        <v/>
      </c>
      <c r="R40" s="66" t="str">
        <f t="shared" si="7"/>
        <v/>
      </c>
      <c r="S40" s="68" t="str">
        <f t="shared" si="8"/>
        <v xml:space="preserve"> </v>
      </c>
      <c r="T40" s="66" t="str">
        <f t="shared" si="51"/>
        <v>0</v>
      </c>
      <c r="U40" s="69" t="str">
        <f t="shared" si="9"/>
        <v>-</v>
      </c>
      <c r="V40" s="69" t="str">
        <f t="shared" si="10"/>
        <v/>
      </c>
      <c r="W40" s="69" t="str">
        <f t="shared" si="11"/>
        <v/>
      </c>
      <c r="X40" s="69" t="str">
        <f t="shared" si="12"/>
        <v/>
      </c>
      <c r="Y40" s="67" t="str">
        <f t="shared" si="52"/>
        <v>0</v>
      </c>
      <c r="Z40" s="64" t="str">
        <f t="shared" si="13"/>
        <v>-</v>
      </c>
      <c r="AA40" s="64" t="str">
        <f t="shared" si="14"/>
        <v/>
      </c>
      <c r="AB40" s="64" t="str">
        <f t="shared" si="15"/>
        <v/>
      </c>
      <c r="AC40" s="64" t="str">
        <f t="shared" si="16"/>
        <v/>
      </c>
      <c r="AD40" s="66" t="str">
        <f t="shared" si="17"/>
        <v>0</v>
      </c>
      <c r="AE40" s="66" t="str">
        <f t="shared" si="18"/>
        <v>-</v>
      </c>
      <c r="AF40" s="69" t="str">
        <f t="shared" si="19"/>
        <v/>
      </c>
      <c r="AG40" s="69" t="str">
        <f t="shared" si="20"/>
        <v/>
      </c>
      <c r="AH40" s="69" t="str">
        <f t="shared" si="21"/>
        <v/>
      </c>
      <c r="AI40" s="69" t="str">
        <f t="shared" si="22"/>
        <v>0</v>
      </c>
      <c r="AJ40" s="66" t="str">
        <f t="shared" ref="AJ40" si="79">IFERROR(IF(AL39=AI40,"",AL39*($I$32/12)),"-")</f>
        <v>-</v>
      </c>
      <c r="AK40" s="69" t="str">
        <f t="shared" si="24"/>
        <v/>
      </c>
      <c r="AL40" s="69" t="str">
        <f t="shared" si="25"/>
        <v/>
      </c>
      <c r="AM40" s="69" t="str">
        <f t="shared" si="26"/>
        <v/>
      </c>
      <c r="AN40" s="70" t="str">
        <f t="shared" si="27"/>
        <v>0</v>
      </c>
      <c r="AO40" s="70" t="str">
        <f t="shared" si="28"/>
        <v>-</v>
      </c>
      <c r="AP40" s="70" t="str">
        <f t="shared" si="29"/>
        <v/>
      </c>
      <c r="AQ40" s="70" t="str">
        <f t="shared" si="30"/>
        <v/>
      </c>
      <c r="AR40" s="70" t="str">
        <f t="shared" si="31"/>
        <v/>
      </c>
      <c r="AS40" s="64" t="str">
        <f t="shared" si="32"/>
        <v>0</v>
      </c>
      <c r="AT40" s="64" t="str">
        <f t="shared" si="33"/>
        <v>-</v>
      </c>
      <c r="AU40" s="64" t="str">
        <f t="shared" si="34"/>
        <v/>
      </c>
      <c r="AV40" s="64" t="str">
        <f t="shared" si="35"/>
        <v/>
      </c>
      <c r="AW40" s="64" t="str">
        <f t="shared" si="36"/>
        <v/>
      </c>
      <c r="AX40" s="64" t="str">
        <f t="shared" si="37"/>
        <v>0</v>
      </c>
      <c r="AY40" s="64" t="str">
        <f t="shared" si="38"/>
        <v>-</v>
      </c>
      <c r="AZ40" s="64" t="str">
        <f t="shared" si="39"/>
        <v/>
      </c>
      <c r="BA40" s="64" t="str">
        <f t="shared" si="40"/>
        <v/>
      </c>
      <c r="BB40" s="64" t="str">
        <f t="shared" si="41"/>
        <v/>
      </c>
      <c r="BC40" s="64" t="str">
        <f t="shared" si="42"/>
        <v>0</v>
      </c>
      <c r="BD40" s="64" t="str">
        <f t="shared" si="43"/>
        <v>-</v>
      </c>
      <c r="BE40" s="64" t="str">
        <f t="shared" si="44"/>
        <v/>
      </c>
      <c r="BF40" s="64" t="str">
        <f t="shared" si="45"/>
        <v/>
      </c>
      <c r="BG40" s="64" t="str">
        <f t="shared" si="46"/>
        <v/>
      </c>
      <c r="BH40" s="70" t="str">
        <f t="shared" si="47"/>
        <v>0</v>
      </c>
      <c r="BI40" s="70" t="str">
        <f t="shared" si="48"/>
        <v>-</v>
      </c>
      <c r="BJ40" s="70" t="str">
        <f t="shared" si="49"/>
        <v/>
      </c>
      <c r="BK40" s="70" t="str">
        <f t="shared" si="50"/>
        <v/>
      </c>
    </row>
    <row r="41" spans="1:63" ht="16.5" customHeight="1" x14ac:dyDescent="0.25">
      <c r="A41" s="25"/>
      <c r="B41" s="29" t="s">
        <v>42</v>
      </c>
      <c r="C41" s="29"/>
      <c r="D41" s="53" t="str">
        <f>IFERROR(IF(C4="",NA(),DATE(YEAR(C4),MONTH(C4)+LARGE(E28:E37,1),1)),"")</f>
        <v/>
      </c>
      <c r="E41" s="52"/>
      <c r="F41" s="52"/>
      <c r="G41" s="25"/>
      <c r="H41" s="73"/>
      <c r="I41" s="73"/>
      <c r="K41" s="56">
        <f t="shared" si="0"/>
        <v>38</v>
      </c>
      <c r="L41" s="56" t="str">
        <f t="shared" si="2"/>
        <v xml:space="preserve"> </v>
      </c>
      <c r="M41" s="65">
        <f t="shared" si="1"/>
        <v>1156</v>
      </c>
      <c r="N41" s="66">
        <f t="shared" si="3"/>
        <v>0</v>
      </c>
      <c r="O41" s="67" t="str">
        <f t="shared" si="4"/>
        <v>0</v>
      </c>
      <c r="P41" s="66" t="str">
        <f t="shared" si="5"/>
        <v>-</v>
      </c>
      <c r="Q41" s="66" t="str">
        <f t="shared" si="6"/>
        <v/>
      </c>
      <c r="R41" s="66" t="str">
        <f t="shared" si="7"/>
        <v/>
      </c>
      <c r="S41" s="68" t="str">
        <f t="shared" si="8"/>
        <v xml:space="preserve"> </v>
      </c>
      <c r="T41" s="66" t="str">
        <f t="shared" si="51"/>
        <v>0</v>
      </c>
      <c r="U41" s="69" t="str">
        <f t="shared" si="9"/>
        <v>-</v>
      </c>
      <c r="V41" s="69" t="str">
        <f t="shared" si="10"/>
        <v/>
      </c>
      <c r="W41" s="69" t="str">
        <f t="shared" si="11"/>
        <v/>
      </c>
      <c r="X41" s="69" t="str">
        <f t="shared" si="12"/>
        <v/>
      </c>
      <c r="Y41" s="67" t="str">
        <f t="shared" si="52"/>
        <v>0</v>
      </c>
      <c r="Z41" s="64" t="str">
        <f t="shared" si="13"/>
        <v>-</v>
      </c>
      <c r="AA41" s="64" t="str">
        <f t="shared" si="14"/>
        <v/>
      </c>
      <c r="AB41" s="64" t="str">
        <f t="shared" si="15"/>
        <v/>
      </c>
      <c r="AC41" s="64" t="str">
        <f t="shared" si="16"/>
        <v/>
      </c>
      <c r="AD41" s="66" t="str">
        <f t="shared" si="17"/>
        <v>0</v>
      </c>
      <c r="AE41" s="66" t="str">
        <f t="shared" si="18"/>
        <v>-</v>
      </c>
      <c r="AF41" s="69" t="str">
        <f t="shared" si="19"/>
        <v/>
      </c>
      <c r="AG41" s="69" t="str">
        <f t="shared" si="20"/>
        <v/>
      </c>
      <c r="AH41" s="69" t="str">
        <f t="shared" si="21"/>
        <v/>
      </c>
      <c r="AI41" s="69" t="str">
        <f t="shared" si="22"/>
        <v>0</v>
      </c>
      <c r="AJ41" s="66" t="str">
        <f t="shared" ref="AJ41:AJ42" si="80">IFERROR(IF(AL40=AI41,"",AL40*($I$31/12)),"-")</f>
        <v>-</v>
      </c>
      <c r="AK41" s="69" t="str">
        <f t="shared" si="24"/>
        <v/>
      </c>
      <c r="AL41" s="69" t="str">
        <f t="shared" si="25"/>
        <v/>
      </c>
      <c r="AM41" s="69" t="str">
        <f t="shared" si="26"/>
        <v/>
      </c>
      <c r="AN41" s="70" t="str">
        <f t="shared" si="27"/>
        <v>0</v>
      </c>
      <c r="AO41" s="70" t="str">
        <f t="shared" si="28"/>
        <v>-</v>
      </c>
      <c r="AP41" s="70" t="str">
        <f t="shared" si="29"/>
        <v/>
      </c>
      <c r="AQ41" s="70" t="str">
        <f t="shared" si="30"/>
        <v/>
      </c>
      <c r="AR41" s="70" t="str">
        <f t="shared" si="31"/>
        <v/>
      </c>
      <c r="AS41" s="64" t="str">
        <f t="shared" si="32"/>
        <v>0</v>
      </c>
      <c r="AT41" s="64" t="str">
        <f t="shared" si="33"/>
        <v>-</v>
      </c>
      <c r="AU41" s="64" t="str">
        <f t="shared" si="34"/>
        <v/>
      </c>
      <c r="AV41" s="64" t="str">
        <f t="shared" si="35"/>
        <v/>
      </c>
      <c r="AW41" s="64" t="str">
        <f t="shared" si="36"/>
        <v/>
      </c>
      <c r="AX41" s="64" t="str">
        <f t="shared" si="37"/>
        <v>0</v>
      </c>
      <c r="AY41" s="64" t="str">
        <f t="shared" si="38"/>
        <v>-</v>
      </c>
      <c r="AZ41" s="64" t="str">
        <f t="shared" si="39"/>
        <v/>
      </c>
      <c r="BA41" s="64" t="str">
        <f t="shared" si="40"/>
        <v/>
      </c>
      <c r="BB41" s="64" t="str">
        <f t="shared" si="41"/>
        <v/>
      </c>
      <c r="BC41" s="64" t="str">
        <f t="shared" si="42"/>
        <v>0</v>
      </c>
      <c r="BD41" s="64" t="str">
        <f t="shared" si="43"/>
        <v>-</v>
      </c>
      <c r="BE41" s="64" t="str">
        <f t="shared" si="44"/>
        <v/>
      </c>
      <c r="BF41" s="64" t="str">
        <f t="shared" si="45"/>
        <v/>
      </c>
      <c r="BG41" s="64" t="str">
        <f t="shared" si="46"/>
        <v/>
      </c>
      <c r="BH41" s="70" t="str">
        <f t="shared" si="47"/>
        <v>0</v>
      </c>
      <c r="BI41" s="70" t="str">
        <f t="shared" si="48"/>
        <v>-</v>
      </c>
      <c r="BJ41" s="70" t="str">
        <f t="shared" si="49"/>
        <v/>
      </c>
      <c r="BK41" s="70" t="str">
        <f t="shared" si="50"/>
        <v/>
      </c>
    </row>
    <row r="42" spans="1:63" ht="15.75" x14ac:dyDescent="0.25">
      <c r="A42" s="25"/>
      <c r="B42" s="29" t="s">
        <v>38</v>
      </c>
      <c r="C42" s="29"/>
      <c r="D42" s="54" t="str">
        <f>IFERROR(DATEDIF(0,IFERROR((F20-D41),0),"y")&amp;" years, "&amp;DATEDIF(0,IFERROR((F20-D41),0),"ym")&amp;" months, "&amp;DATEDIF(0,IFERROR((F20-D41),0),"md")&amp;" days", "")</f>
        <v>0 years, 0 months, 0 days</v>
      </c>
      <c r="E42" s="54"/>
      <c r="F42" s="54"/>
      <c r="G42" s="25"/>
      <c r="H42" s="73"/>
      <c r="I42" s="73"/>
      <c r="K42" s="56">
        <f t="shared" si="0"/>
        <v>39</v>
      </c>
      <c r="L42" s="56" t="str">
        <f t="shared" si="2"/>
        <v xml:space="preserve"> </v>
      </c>
      <c r="M42" s="65">
        <f t="shared" si="1"/>
        <v>1187</v>
      </c>
      <c r="N42" s="66">
        <f t="shared" si="3"/>
        <v>0</v>
      </c>
      <c r="O42" s="67" t="str">
        <f t="shared" si="4"/>
        <v>0</v>
      </c>
      <c r="P42" s="66" t="str">
        <f t="shared" si="5"/>
        <v>-</v>
      </c>
      <c r="Q42" s="66" t="str">
        <f t="shared" si="6"/>
        <v/>
      </c>
      <c r="R42" s="66" t="str">
        <f t="shared" si="7"/>
        <v/>
      </c>
      <c r="S42" s="68" t="str">
        <f t="shared" si="8"/>
        <v xml:space="preserve"> </v>
      </c>
      <c r="T42" s="66" t="str">
        <f t="shared" si="51"/>
        <v>0</v>
      </c>
      <c r="U42" s="69" t="str">
        <f t="shared" si="9"/>
        <v>-</v>
      </c>
      <c r="V42" s="69" t="str">
        <f t="shared" si="10"/>
        <v/>
      </c>
      <c r="W42" s="69" t="str">
        <f t="shared" si="11"/>
        <v/>
      </c>
      <c r="X42" s="69" t="str">
        <f t="shared" si="12"/>
        <v/>
      </c>
      <c r="Y42" s="67" t="str">
        <f t="shared" si="52"/>
        <v>0</v>
      </c>
      <c r="Z42" s="64" t="str">
        <f t="shared" si="13"/>
        <v>-</v>
      </c>
      <c r="AA42" s="64" t="str">
        <f t="shared" si="14"/>
        <v/>
      </c>
      <c r="AB42" s="64" t="str">
        <f t="shared" si="15"/>
        <v/>
      </c>
      <c r="AC42" s="64" t="str">
        <f t="shared" si="16"/>
        <v/>
      </c>
      <c r="AD42" s="66" t="str">
        <f t="shared" si="17"/>
        <v>0</v>
      </c>
      <c r="AE42" s="66" t="str">
        <f t="shared" si="18"/>
        <v>-</v>
      </c>
      <c r="AF42" s="69" t="str">
        <f t="shared" si="19"/>
        <v/>
      </c>
      <c r="AG42" s="69" t="str">
        <f t="shared" si="20"/>
        <v/>
      </c>
      <c r="AH42" s="69" t="str">
        <f t="shared" si="21"/>
        <v/>
      </c>
      <c r="AI42" s="69" t="str">
        <f t="shared" si="22"/>
        <v>0</v>
      </c>
      <c r="AJ42" s="66" t="str">
        <f t="shared" si="80"/>
        <v>-</v>
      </c>
      <c r="AK42" s="69" t="str">
        <f t="shared" si="24"/>
        <v/>
      </c>
      <c r="AL42" s="69" t="str">
        <f t="shared" si="25"/>
        <v/>
      </c>
      <c r="AM42" s="69" t="str">
        <f t="shared" si="26"/>
        <v/>
      </c>
      <c r="AN42" s="70" t="str">
        <f t="shared" si="27"/>
        <v>0</v>
      </c>
      <c r="AO42" s="70" t="str">
        <f t="shared" si="28"/>
        <v>-</v>
      </c>
      <c r="AP42" s="70" t="str">
        <f t="shared" si="29"/>
        <v/>
      </c>
      <c r="AQ42" s="70" t="str">
        <f t="shared" si="30"/>
        <v/>
      </c>
      <c r="AR42" s="70" t="str">
        <f t="shared" si="31"/>
        <v/>
      </c>
      <c r="AS42" s="64" t="str">
        <f t="shared" si="32"/>
        <v>0</v>
      </c>
      <c r="AT42" s="64" t="str">
        <f t="shared" si="33"/>
        <v>-</v>
      </c>
      <c r="AU42" s="64" t="str">
        <f t="shared" si="34"/>
        <v/>
      </c>
      <c r="AV42" s="64" t="str">
        <f t="shared" si="35"/>
        <v/>
      </c>
      <c r="AW42" s="64" t="str">
        <f t="shared" si="36"/>
        <v/>
      </c>
      <c r="AX42" s="64" t="str">
        <f t="shared" si="37"/>
        <v>0</v>
      </c>
      <c r="AY42" s="64" t="str">
        <f t="shared" si="38"/>
        <v>-</v>
      </c>
      <c r="AZ42" s="64" t="str">
        <f t="shared" si="39"/>
        <v/>
      </c>
      <c r="BA42" s="64" t="str">
        <f t="shared" si="40"/>
        <v/>
      </c>
      <c r="BB42" s="64" t="str">
        <f t="shared" si="41"/>
        <v/>
      </c>
      <c r="BC42" s="64" t="str">
        <f t="shared" si="42"/>
        <v>0</v>
      </c>
      <c r="BD42" s="64" t="str">
        <f t="shared" si="43"/>
        <v>-</v>
      </c>
      <c r="BE42" s="64" t="str">
        <f t="shared" si="44"/>
        <v/>
      </c>
      <c r="BF42" s="64" t="str">
        <f t="shared" si="45"/>
        <v/>
      </c>
      <c r="BG42" s="64" t="str">
        <f t="shared" si="46"/>
        <v/>
      </c>
      <c r="BH42" s="70" t="str">
        <f t="shared" si="47"/>
        <v>0</v>
      </c>
      <c r="BI42" s="70" t="str">
        <f t="shared" si="48"/>
        <v>-</v>
      </c>
      <c r="BJ42" s="70" t="str">
        <f t="shared" si="49"/>
        <v/>
      </c>
      <c r="BK42" s="70" t="str">
        <f t="shared" si="50"/>
        <v/>
      </c>
    </row>
    <row r="43" spans="1:63" x14ac:dyDescent="0.25">
      <c r="K43" s="56">
        <f t="shared" si="0"/>
        <v>40</v>
      </c>
      <c r="L43" s="56" t="str">
        <f t="shared" si="2"/>
        <v xml:space="preserve"> </v>
      </c>
      <c r="M43" s="65">
        <f t="shared" si="1"/>
        <v>1217</v>
      </c>
      <c r="N43" s="66">
        <f t="shared" si="3"/>
        <v>0</v>
      </c>
      <c r="O43" s="67" t="str">
        <f t="shared" si="4"/>
        <v>0</v>
      </c>
      <c r="P43" s="66" t="str">
        <f t="shared" si="5"/>
        <v>-</v>
      </c>
      <c r="Q43" s="66" t="str">
        <f t="shared" si="6"/>
        <v/>
      </c>
      <c r="R43" s="66" t="str">
        <f t="shared" si="7"/>
        <v/>
      </c>
      <c r="S43" s="68" t="str">
        <f t="shared" si="8"/>
        <v xml:space="preserve"> </v>
      </c>
      <c r="T43" s="66" t="str">
        <f t="shared" si="51"/>
        <v>0</v>
      </c>
      <c r="U43" s="69" t="str">
        <f t="shared" si="9"/>
        <v>-</v>
      </c>
      <c r="V43" s="69" t="str">
        <f t="shared" si="10"/>
        <v/>
      </c>
      <c r="W43" s="69" t="str">
        <f t="shared" si="11"/>
        <v/>
      </c>
      <c r="X43" s="69" t="str">
        <f t="shared" si="12"/>
        <v/>
      </c>
      <c r="Y43" s="67" t="str">
        <f t="shared" si="52"/>
        <v>0</v>
      </c>
      <c r="Z43" s="64" t="str">
        <f t="shared" si="13"/>
        <v>-</v>
      </c>
      <c r="AA43" s="64" t="str">
        <f t="shared" si="14"/>
        <v/>
      </c>
      <c r="AB43" s="64" t="str">
        <f t="shared" si="15"/>
        <v/>
      </c>
      <c r="AC43" s="64" t="str">
        <f t="shared" si="16"/>
        <v/>
      </c>
      <c r="AD43" s="66" t="str">
        <f t="shared" si="17"/>
        <v>0</v>
      </c>
      <c r="AE43" s="66" t="str">
        <f t="shared" si="18"/>
        <v>-</v>
      </c>
      <c r="AF43" s="69" t="str">
        <f t="shared" si="19"/>
        <v/>
      </c>
      <c r="AG43" s="69" t="str">
        <f t="shared" si="20"/>
        <v/>
      </c>
      <c r="AH43" s="69" t="str">
        <f t="shared" si="21"/>
        <v/>
      </c>
      <c r="AI43" s="69" t="str">
        <f t="shared" si="22"/>
        <v>0</v>
      </c>
      <c r="AJ43" s="66" t="str">
        <f t="shared" ref="AJ43" si="81">IFERROR(IF(AL42=AI43,"",AL42*($I$32/12)),"-")</f>
        <v>-</v>
      </c>
      <c r="AK43" s="69" t="str">
        <f t="shared" si="24"/>
        <v/>
      </c>
      <c r="AL43" s="69" t="str">
        <f t="shared" si="25"/>
        <v/>
      </c>
      <c r="AM43" s="69" t="str">
        <f t="shared" si="26"/>
        <v/>
      </c>
      <c r="AN43" s="70" t="str">
        <f t="shared" si="27"/>
        <v>0</v>
      </c>
      <c r="AO43" s="70" t="str">
        <f t="shared" si="28"/>
        <v>-</v>
      </c>
      <c r="AP43" s="70" t="str">
        <f t="shared" si="29"/>
        <v/>
      </c>
      <c r="AQ43" s="70" t="str">
        <f t="shared" si="30"/>
        <v/>
      </c>
      <c r="AR43" s="70" t="str">
        <f t="shared" si="31"/>
        <v/>
      </c>
      <c r="AS43" s="64" t="str">
        <f t="shared" si="32"/>
        <v>0</v>
      </c>
      <c r="AT43" s="64" t="str">
        <f t="shared" si="33"/>
        <v>-</v>
      </c>
      <c r="AU43" s="64" t="str">
        <f t="shared" si="34"/>
        <v/>
      </c>
      <c r="AV43" s="64" t="str">
        <f t="shared" si="35"/>
        <v/>
      </c>
      <c r="AW43" s="64" t="str">
        <f t="shared" si="36"/>
        <v/>
      </c>
      <c r="AX43" s="64" t="str">
        <f t="shared" si="37"/>
        <v>0</v>
      </c>
      <c r="AY43" s="64" t="str">
        <f t="shared" si="38"/>
        <v>-</v>
      </c>
      <c r="AZ43" s="64" t="str">
        <f t="shared" si="39"/>
        <v/>
      </c>
      <c r="BA43" s="64" t="str">
        <f t="shared" si="40"/>
        <v/>
      </c>
      <c r="BB43" s="64" t="str">
        <f t="shared" si="41"/>
        <v/>
      </c>
      <c r="BC43" s="64" t="str">
        <f t="shared" si="42"/>
        <v>0</v>
      </c>
      <c r="BD43" s="64" t="str">
        <f t="shared" si="43"/>
        <v>-</v>
      </c>
      <c r="BE43" s="64" t="str">
        <f t="shared" si="44"/>
        <v/>
      </c>
      <c r="BF43" s="64" t="str">
        <f t="shared" si="45"/>
        <v/>
      </c>
      <c r="BG43" s="64" t="str">
        <f t="shared" si="46"/>
        <v/>
      </c>
      <c r="BH43" s="70" t="str">
        <f t="shared" si="47"/>
        <v>0</v>
      </c>
      <c r="BI43" s="70" t="str">
        <f t="shared" si="48"/>
        <v>-</v>
      </c>
      <c r="BJ43" s="70" t="str">
        <f t="shared" si="49"/>
        <v/>
      </c>
      <c r="BK43" s="70" t="str">
        <f t="shared" si="50"/>
        <v/>
      </c>
    </row>
    <row r="44" spans="1:63" x14ac:dyDescent="0.25">
      <c r="K44" s="56">
        <f t="shared" si="0"/>
        <v>41</v>
      </c>
      <c r="L44" s="56" t="str">
        <f t="shared" si="2"/>
        <v xml:space="preserve"> </v>
      </c>
      <c r="M44" s="65">
        <f t="shared" si="1"/>
        <v>1248</v>
      </c>
      <c r="N44" s="66">
        <f t="shared" si="3"/>
        <v>0</v>
      </c>
      <c r="O44" s="67" t="str">
        <f t="shared" si="4"/>
        <v>0</v>
      </c>
      <c r="P44" s="66" t="str">
        <f t="shared" si="5"/>
        <v>-</v>
      </c>
      <c r="Q44" s="66" t="str">
        <f t="shared" si="6"/>
        <v/>
      </c>
      <c r="R44" s="66" t="str">
        <f t="shared" si="7"/>
        <v/>
      </c>
      <c r="S44" s="68" t="str">
        <f t="shared" si="8"/>
        <v xml:space="preserve"> </v>
      </c>
      <c r="T44" s="66" t="str">
        <f t="shared" si="51"/>
        <v>0</v>
      </c>
      <c r="U44" s="69" t="str">
        <f t="shared" si="9"/>
        <v>-</v>
      </c>
      <c r="V44" s="69" t="str">
        <f t="shared" si="10"/>
        <v/>
      </c>
      <c r="W44" s="69" t="str">
        <f t="shared" si="11"/>
        <v/>
      </c>
      <c r="X44" s="69" t="str">
        <f t="shared" si="12"/>
        <v/>
      </c>
      <c r="Y44" s="67" t="str">
        <f t="shared" si="52"/>
        <v>0</v>
      </c>
      <c r="Z44" s="64" t="str">
        <f t="shared" si="13"/>
        <v>-</v>
      </c>
      <c r="AA44" s="64" t="str">
        <f t="shared" si="14"/>
        <v/>
      </c>
      <c r="AB44" s="64" t="str">
        <f t="shared" si="15"/>
        <v/>
      </c>
      <c r="AC44" s="64" t="str">
        <f t="shared" si="16"/>
        <v/>
      </c>
      <c r="AD44" s="66" t="str">
        <f t="shared" si="17"/>
        <v>0</v>
      </c>
      <c r="AE44" s="66" t="str">
        <f t="shared" si="18"/>
        <v>-</v>
      </c>
      <c r="AF44" s="69" t="str">
        <f t="shared" si="19"/>
        <v/>
      </c>
      <c r="AG44" s="69" t="str">
        <f t="shared" si="20"/>
        <v/>
      </c>
      <c r="AH44" s="69" t="str">
        <f t="shared" si="21"/>
        <v/>
      </c>
      <c r="AI44" s="69" t="str">
        <f t="shared" si="22"/>
        <v>0</v>
      </c>
      <c r="AJ44" s="66" t="str">
        <f t="shared" ref="AJ44:AJ45" si="82">IFERROR(IF(AL43=AI44,"",AL43*($I$31/12)),"-")</f>
        <v>-</v>
      </c>
      <c r="AK44" s="69" t="str">
        <f t="shared" si="24"/>
        <v/>
      </c>
      <c r="AL44" s="69" t="str">
        <f t="shared" si="25"/>
        <v/>
      </c>
      <c r="AM44" s="69" t="str">
        <f t="shared" si="26"/>
        <v/>
      </c>
      <c r="AN44" s="70" t="str">
        <f t="shared" si="27"/>
        <v>0</v>
      </c>
      <c r="AO44" s="70" t="str">
        <f t="shared" si="28"/>
        <v>-</v>
      </c>
      <c r="AP44" s="70" t="str">
        <f t="shared" si="29"/>
        <v/>
      </c>
      <c r="AQ44" s="70" t="str">
        <f t="shared" si="30"/>
        <v/>
      </c>
      <c r="AR44" s="70" t="str">
        <f t="shared" si="31"/>
        <v/>
      </c>
      <c r="AS44" s="64" t="str">
        <f t="shared" si="32"/>
        <v>0</v>
      </c>
      <c r="AT44" s="64" t="str">
        <f t="shared" si="33"/>
        <v>-</v>
      </c>
      <c r="AU44" s="64" t="str">
        <f t="shared" si="34"/>
        <v/>
      </c>
      <c r="AV44" s="64" t="str">
        <f t="shared" si="35"/>
        <v/>
      </c>
      <c r="AW44" s="64" t="str">
        <f t="shared" si="36"/>
        <v/>
      </c>
      <c r="AX44" s="64" t="str">
        <f t="shared" si="37"/>
        <v>0</v>
      </c>
      <c r="AY44" s="64" t="str">
        <f t="shared" si="38"/>
        <v>-</v>
      </c>
      <c r="AZ44" s="64" t="str">
        <f t="shared" si="39"/>
        <v/>
      </c>
      <c r="BA44" s="64" t="str">
        <f t="shared" si="40"/>
        <v/>
      </c>
      <c r="BB44" s="64" t="str">
        <f t="shared" si="41"/>
        <v/>
      </c>
      <c r="BC44" s="64" t="str">
        <f t="shared" si="42"/>
        <v>0</v>
      </c>
      <c r="BD44" s="64" t="str">
        <f t="shared" si="43"/>
        <v>-</v>
      </c>
      <c r="BE44" s="64" t="str">
        <f t="shared" si="44"/>
        <v/>
      </c>
      <c r="BF44" s="64" t="str">
        <f t="shared" si="45"/>
        <v/>
      </c>
      <c r="BG44" s="64" t="str">
        <f t="shared" si="46"/>
        <v/>
      </c>
      <c r="BH44" s="70" t="str">
        <f t="shared" si="47"/>
        <v>0</v>
      </c>
      <c r="BI44" s="70" t="str">
        <f t="shared" si="48"/>
        <v>-</v>
      </c>
      <c r="BJ44" s="70" t="str">
        <f t="shared" si="49"/>
        <v/>
      </c>
      <c r="BK44" s="70" t="str">
        <f t="shared" si="50"/>
        <v/>
      </c>
    </row>
    <row r="45" spans="1:63" x14ac:dyDescent="0.25">
      <c r="K45" s="56">
        <f t="shared" si="0"/>
        <v>42</v>
      </c>
      <c r="L45" s="56" t="str">
        <f t="shared" si="2"/>
        <v xml:space="preserve"> </v>
      </c>
      <c r="M45" s="65">
        <f t="shared" si="1"/>
        <v>1278</v>
      </c>
      <c r="N45" s="66">
        <f t="shared" si="3"/>
        <v>0</v>
      </c>
      <c r="O45" s="67" t="str">
        <f t="shared" si="4"/>
        <v>0</v>
      </c>
      <c r="P45" s="66" t="str">
        <f t="shared" si="5"/>
        <v>-</v>
      </c>
      <c r="Q45" s="66" t="str">
        <f t="shared" si="6"/>
        <v/>
      </c>
      <c r="R45" s="66" t="str">
        <f t="shared" si="7"/>
        <v/>
      </c>
      <c r="S45" s="68" t="str">
        <f t="shared" si="8"/>
        <v xml:space="preserve"> </v>
      </c>
      <c r="T45" s="66" t="str">
        <f t="shared" si="51"/>
        <v>0</v>
      </c>
      <c r="U45" s="69" t="str">
        <f t="shared" si="9"/>
        <v>-</v>
      </c>
      <c r="V45" s="69" t="str">
        <f t="shared" si="10"/>
        <v/>
      </c>
      <c r="W45" s="69" t="str">
        <f t="shared" si="11"/>
        <v/>
      </c>
      <c r="X45" s="69" t="str">
        <f t="shared" si="12"/>
        <v/>
      </c>
      <c r="Y45" s="67" t="str">
        <f t="shared" si="52"/>
        <v>0</v>
      </c>
      <c r="Z45" s="64" t="str">
        <f t="shared" si="13"/>
        <v>-</v>
      </c>
      <c r="AA45" s="64" t="str">
        <f t="shared" si="14"/>
        <v/>
      </c>
      <c r="AB45" s="64" t="str">
        <f t="shared" si="15"/>
        <v/>
      </c>
      <c r="AC45" s="64" t="str">
        <f t="shared" si="16"/>
        <v/>
      </c>
      <c r="AD45" s="66" t="str">
        <f t="shared" si="17"/>
        <v>0</v>
      </c>
      <c r="AE45" s="66" t="str">
        <f t="shared" si="18"/>
        <v>-</v>
      </c>
      <c r="AF45" s="69" t="str">
        <f t="shared" si="19"/>
        <v/>
      </c>
      <c r="AG45" s="69" t="str">
        <f t="shared" si="20"/>
        <v/>
      </c>
      <c r="AH45" s="69" t="str">
        <f t="shared" si="21"/>
        <v/>
      </c>
      <c r="AI45" s="69" t="str">
        <f t="shared" si="22"/>
        <v>0</v>
      </c>
      <c r="AJ45" s="66" t="str">
        <f t="shared" si="82"/>
        <v>-</v>
      </c>
      <c r="AK45" s="69" t="str">
        <f t="shared" si="24"/>
        <v/>
      </c>
      <c r="AL45" s="69" t="str">
        <f t="shared" si="25"/>
        <v/>
      </c>
      <c r="AM45" s="69" t="str">
        <f t="shared" si="26"/>
        <v/>
      </c>
      <c r="AN45" s="70" t="str">
        <f t="shared" si="27"/>
        <v>0</v>
      </c>
      <c r="AO45" s="70" t="str">
        <f t="shared" si="28"/>
        <v>-</v>
      </c>
      <c r="AP45" s="70" t="str">
        <f t="shared" si="29"/>
        <v/>
      </c>
      <c r="AQ45" s="70" t="str">
        <f t="shared" si="30"/>
        <v/>
      </c>
      <c r="AR45" s="70" t="str">
        <f t="shared" si="31"/>
        <v/>
      </c>
      <c r="AS45" s="64" t="str">
        <f t="shared" si="32"/>
        <v>0</v>
      </c>
      <c r="AT45" s="64" t="str">
        <f t="shared" si="33"/>
        <v>-</v>
      </c>
      <c r="AU45" s="64" t="str">
        <f t="shared" si="34"/>
        <v/>
      </c>
      <c r="AV45" s="64" t="str">
        <f t="shared" si="35"/>
        <v/>
      </c>
      <c r="AW45" s="64" t="str">
        <f t="shared" si="36"/>
        <v/>
      </c>
      <c r="AX45" s="64" t="str">
        <f t="shared" si="37"/>
        <v>0</v>
      </c>
      <c r="AY45" s="64" t="str">
        <f t="shared" si="38"/>
        <v>-</v>
      </c>
      <c r="AZ45" s="64" t="str">
        <f t="shared" si="39"/>
        <v/>
      </c>
      <c r="BA45" s="64" t="str">
        <f t="shared" si="40"/>
        <v/>
      </c>
      <c r="BB45" s="64" t="str">
        <f t="shared" si="41"/>
        <v/>
      </c>
      <c r="BC45" s="64" t="str">
        <f t="shared" si="42"/>
        <v>0</v>
      </c>
      <c r="BD45" s="64" t="str">
        <f t="shared" si="43"/>
        <v>-</v>
      </c>
      <c r="BE45" s="64" t="str">
        <f t="shared" si="44"/>
        <v/>
      </c>
      <c r="BF45" s="64" t="str">
        <f t="shared" si="45"/>
        <v/>
      </c>
      <c r="BG45" s="64" t="str">
        <f t="shared" si="46"/>
        <v/>
      </c>
      <c r="BH45" s="70" t="str">
        <f t="shared" si="47"/>
        <v>0</v>
      </c>
      <c r="BI45" s="70" t="str">
        <f t="shared" si="48"/>
        <v>-</v>
      </c>
      <c r="BJ45" s="70" t="str">
        <f t="shared" si="49"/>
        <v/>
      </c>
      <c r="BK45" s="70" t="str">
        <f t="shared" si="50"/>
        <v/>
      </c>
    </row>
    <row r="46" spans="1:63" x14ac:dyDescent="0.25">
      <c r="K46" s="56">
        <f t="shared" si="0"/>
        <v>43</v>
      </c>
      <c r="L46" s="56" t="str">
        <f t="shared" si="2"/>
        <v xml:space="preserve"> </v>
      </c>
      <c r="M46" s="65">
        <f t="shared" si="1"/>
        <v>1309</v>
      </c>
      <c r="N46" s="66">
        <f t="shared" si="3"/>
        <v>0</v>
      </c>
      <c r="O46" s="67" t="str">
        <f t="shared" si="4"/>
        <v>0</v>
      </c>
      <c r="P46" s="66" t="str">
        <f t="shared" si="5"/>
        <v>-</v>
      </c>
      <c r="Q46" s="66" t="str">
        <f t="shared" si="6"/>
        <v/>
      </c>
      <c r="R46" s="66" t="str">
        <f t="shared" si="7"/>
        <v/>
      </c>
      <c r="S46" s="68" t="str">
        <f t="shared" si="8"/>
        <v xml:space="preserve"> </v>
      </c>
      <c r="T46" s="66" t="str">
        <f t="shared" si="51"/>
        <v>0</v>
      </c>
      <c r="U46" s="69" t="str">
        <f t="shared" si="9"/>
        <v>-</v>
      </c>
      <c r="V46" s="69" t="str">
        <f t="shared" si="10"/>
        <v/>
      </c>
      <c r="W46" s="69" t="str">
        <f t="shared" si="11"/>
        <v/>
      </c>
      <c r="X46" s="69" t="str">
        <f t="shared" si="12"/>
        <v/>
      </c>
      <c r="Y46" s="67" t="str">
        <f t="shared" si="52"/>
        <v>0</v>
      </c>
      <c r="Z46" s="64" t="str">
        <f t="shared" si="13"/>
        <v>-</v>
      </c>
      <c r="AA46" s="64" t="str">
        <f t="shared" si="14"/>
        <v/>
      </c>
      <c r="AB46" s="64" t="str">
        <f t="shared" si="15"/>
        <v/>
      </c>
      <c r="AC46" s="64" t="str">
        <f t="shared" si="16"/>
        <v/>
      </c>
      <c r="AD46" s="66" t="str">
        <f t="shared" si="17"/>
        <v>0</v>
      </c>
      <c r="AE46" s="66" t="str">
        <f t="shared" si="18"/>
        <v>-</v>
      </c>
      <c r="AF46" s="69" t="str">
        <f t="shared" si="19"/>
        <v/>
      </c>
      <c r="AG46" s="69" t="str">
        <f t="shared" si="20"/>
        <v/>
      </c>
      <c r="AH46" s="69" t="str">
        <f t="shared" si="21"/>
        <v/>
      </c>
      <c r="AI46" s="69" t="str">
        <f t="shared" si="22"/>
        <v>0</v>
      </c>
      <c r="AJ46" s="66" t="str">
        <f t="shared" ref="AJ46" si="83">IFERROR(IF(AL45=AI46,"",AL45*($I$32/12)),"-")</f>
        <v>-</v>
      </c>
      <c r="AK46" s="69" t="str">
        <f t="shared" si="24"/>
        <v/>
      </c>
      <c r="AL46" s="69" t="str">
        <f t="shared" si="25"/>
        <v/>
      </c>
      <c r="AM46" s="69" t="str">
        <f t="shared" si="26"/>
        <v/>
      </c>
      <c r="AN46" s="70" t="str">
        <f t="shared" si="27"/>
        <v>0</v>
      </c>
      <c r="AO46" s="70" t="str">
        <f t="shared" si="28"/>
        <v>-</v>
      </c>
      <c r="AP46" s="70" t="str">
        <f t="shared" si="29"/>
        <v/>
      </c>
      <c r="AQ46" s="70" t="str">
        <f t="shared" si="30"/>
        <v/>
      </c>
      <c r="AR46" s="70" t="str">
        <f t="shared" si="31"/>
        <v/>
      </c>
      <c r="AS46" s="64" t="str">
        <f t="shared" si="32"/>
        <v>0</v>
      </c>
      <c r="AT46" s="64" t="str">
        <f t="shared" si="33"/>
        <v>-</v>
      </c>
      <c r="AU46" s="64" t="str">
        <f t="shared" si="34"/>
        <v/>
      </c>
      <c r="AV46" s="64" t="str">
        <f t="shared" si="35"/>
        <v/>
      </c>
      <c r="AW46" s="64" t="str">
        <f t="shared" si="36"/>
        <v/>
      </c>
      <c r="AX46" s="64" t="str">
        <f t="shared" si="37"/>
        <v>0</v>
      </c>
      <c r="AY46" s="64" t="str">
        <f t="shared" si="38"/>
        <v>-</v>
      </c>
      <c r="AZ46" s="64" t="str">
        <f t="shared" si="39"/>
        <v/>
      </c>
      <c r="BA46" s="64" t="str">
        <f t="shared" si="40"/>
        <v/>
      </c>
      <c r="BB46" s="64" t="str">
        <f t="shared" si="41"/>
        <v/>
      </c>
      <c r="BC46" s="64" t="str">
        <f t="shared" si="42"/>
        <v>0</v>
      </c>
      <c r="BD46" s="64" t="str">
        <f t="shared" si="43"/>
        <v>-</v>
      </c>
      <c r="BE46" s="64" t="str">
        <f t="shared" si="44"/>
        <v/>
      </c>
      <c r="BF46" s="64" t="str">
        <f t="shared" si="45"/>
        <v/>
      </c>
      <c r="BG46" s="64" t="str">
        <f t="shared" si="46"/>
        <v/>
      </c>
      <c r="BH46" s="70" t="str">
        <f t="shared" si="47"/>
        <v>0</v>
      </c>
      <c r="BI46" s="70" t="str">
        <f t="shared" si="48"/>
        <v>-</v>
      </c>
      <c r="BJ46" s="70" t="str">
        <f t="shared" si="49"/>
        <v/>
      </c>
      <c r="BK46" s="70" t="str">
        <f t="shared" si="50"/>
        <v/>
      </c>
    </row>
    <row r="47" spans="1:63" x14ac:dyDescent="0.25">
      <c r="K47" s="56">
        <f t="shared" si="0"/>
        <v>44</v>
      </c>
      <c r="L47" s="56" t="str">
        <f t="shared" si="2"/>
        <v xml:space="preserve"> </v>
      </c>
      <c r="M47" s="65">
        <f t="shared" si="1"/>
        <v>1340</v>
      </c>
      <c r="N47" s="66">
        <f t="shared" si="3"/>
        <v>0</v>
      </c>
      <c r="O47" s="67" t="str">
        <f t="shared" si="4"/>
        <v>0</v>
      </c>
      <c r="P47" s="66" t="str">
        <f t="shared" si="5"/>
        <v>-</v>
      </c>
      <c r="Q47" s="66" t="str">
        <f t="shared" si="6"/>
        <v/>
      </c>
      <c r="R47" s="66" t="str">
        <f t="shared" si="7"/>
        <v/>
      </c>
      <c r="S47" s="68" t="str">
        <f t="shared" si="8"/>
        <v xml:space="preserve"> </v>
      </c>
      <c r="T47" s="66" t="str">
        <f t="shared" si="51"/>
        <v>0</v>
      </c>
      <c r="U47" s="69" t="str">
        <f t="shared" si="9"/>
        <v>-</v>
      </c>
      <c r="V47" s="69" t="str">
        <f t="shared" si="10"/>
        <v/>
      </c>
      <c r="W47" s="69" t="str">
        <f t="shared" si="11"/>
        <v/>
      </c>
      <c r="X47" s="69" t="str">
        <f t="shared" si="12"/>
        <v/>
      </c>
      <c r="Y47" s="67" t="str">
        <f t="shared" si="52"/>
        <v>0</v>
      </c>
      <c r="Z47" s="64" t="str">
        <f t="shared" si="13"/>
        <v>-</v>
      </c>
      <c r="AA47" s="64" t="str">
        <f t="shared" si="14"/>
        <v/>
      </c>
      <c r="AB47" s="64" t="str">
        <f t="shared" si="15"/>
        <v/>
      </c>
      <c r="AC47" s="64" t="str">
        <f t="shared" si="16"/>
        <v/>
      </c>
      <c r="AD47" s="66" t="str">
        <f t="shared" si="17"/>
        <v>0</v>
      </c>
      <c r="AE47" s="66" t="str">
        <f t="shared" si="18"/>
        <v>-</v>
      </c>
      <c r="AF47" s="69" t="str">
        <f t="shared" si="19"/>
        <v/>
      </c>
      <c r="AG47" s="69" t="str">
        <f t="shared" si="20"/>
        <v/>
      </c>
      <c r="AH47" s="69" t="str">
        <f t="shared" si="21"/>
        <v/>
      </c>
      <c r="AI47" s="69" t="str">
        <f t="shared" si="22"/>
        <v>0</v>
      </c>
      <c r="AJ47" s="66" t="str">
        <f t="shared" ref="AJ47:AJ48" si="84">IFERROR(IF(AL46=AI47,"",AL46*($I$31/12)),"-")</f>
        <v>-</v>
      </c>
      <c r="AK47" s="69" t="str">
        <f t="shared" si="24"/>
        <v/>
      </c>
      <c r="AL47" s="69" t="str">
        <f t="shared" si="25"/>
        <v/>
      </c>
      <c r="AM47" s="69" t="str">
        <f t="shared" si="26"/>
        <v/>
      </c>
      <c r="AN47" s="70" t="str">
        <f t="shared" si="27"/>
        <v>0</v>
      </c>
      <c r="AO47" s="70" t="str">
        <f t="shared" si="28"/>
        <v>-</v>
      </c>
      <c r="AP47" s="70" t="str">
        <f t="shared" si="29"/>
        <v/>
      </c>
      <c r="AQ47" s="70" t="str">
        <f t="shared" si="30"/>
        <v/>
      </c>
      <c r="AR47" s="70" t="str">
        <f t="shared" si="31"/>
        <v/>
      </c>
      <c r="AS47" s="64" t="str">
        <f t="shared" si="32"/>
        <v>0</v>
      </c>
      <c r="AT47" s="64" t="str">
        <f t="shared" si="33"/>
        <v>-</v>
      </c>
      <c r="AU47" s="64" t="str">
        <f t="shared" si="34"/>
        <v/>
      </c>
      <c r="AV47" s="64" t="str">
        <f t="shared" si="35"/>
        <v/>
      </c>
      <c r="AW47" s="64" t="str">
        <f t="shared" si="36"/>
        <v/>
      </c>
      <c r="AX47" s="64" t="str">
        <f t="shared" si="37"/>
        <v>0</v>
      </c>
      <c r="AY47" s="64" t="str">
        <f t="shared" si="38"/>
        <v>-</v>
      </c>
      <c r="AZ47" s="64" t="str">
        <f t="shared" si="39"/>
        <v/>
      </c>
      <c r="BA47" s="64" t="str">
        <f t="shared" si="40"/>
        <v/>
      </c>
      <c r="BB47" s="64" t="str">
        <f t="shared" si="41"/>
        <v/>
      </c>
      <c r="BC47" s="64" t="str">
        <f t="shared" si="42"/>
        <v>0</v>
      </c>
      <c r="BD47" s="64" t="str">
        <f t="shared" si="43"/>
        <v>-</v>
      </c>
      <c r="BE47" s="64" t="str">
        <f t="shared" si="44"/>
        <v/>
      </c>
      <c r="BF47" s="64" t="str">
        <f t="shared" si="45"/>
        <v/>
      </c>
      <c r="BG47" s="64" t="str">
        <f t="shared" si="46"/>
        <v/>
      </c>
      <c r="BH47" s="70" t="str">
        <f t="shared" si="47"/>
        <v>0</v>
      </c>
      <c r="BI47" s="70" t="str">
        <f t="shared" si="48"/>
        <v>-</v>
      </c>
      <c r="BJ47" s="70" t="str">
        <f t="shared" si="49"/>
        <v/>
      </c>
      <c r="BK47" s="70" t="str">
        <f t="shared" si="50"/>
        <v/>
      </c>
    </row>
    <row r="48" spans="1:63" x14ac:dyDescent="0.25">
      <c r="K48" s="56">
        <f t="shared" si="0"/>
        <v>45</v>
      </c>
      <c r="L48" s="56" t="str">
        <f t="shared" si="2"/>
        <v xml:space="preserve"> </v>
      </c>
      <c r="M48" s="65">
        <f t="shared" si="1"/>
        <v>1370</v>
      </c>
      <c r="N48" s="66">
        <f t="shared" si="3"/>
        <v>0</v>
      </c>
      <c r="O48" s="67" t="str">
        <f t="shared" si="4"/>
        <v>0</v>
      </c>
      <c r="P48" s="66" t="str">
        <f t="shared" si="5"/>
        <v>-</v>
      </c>
      <c r="Q48" s="66" t="str">
        <f t="shared" si="6"/>
        <v/>
      </c>
      <c r="R48" s="66" t="str">
        <f t="shared" si="7"/>
        <v/>
      </c>
      <c r="S48" s="68" t="str">
        <f t="shared" si="8"/>
        <v xml:space="preserve"> </v>
      </c>
      <c r="T48" s="66" t="str">
        <f t="shared" si="51"/>
        <v>0</v>
      </c>
      <c r="U48" s="69" t="str">
        <f t="shared" si="9"/>
        <v>-</v>
      </c>
      <c r="V48" s="69" t="str">
        <f t="shared" si="10"/>
        <v/>
      </c>
      <c r="W48" s="69" t="str">
        <f t="shared" si="11"/>
        <v/>
      </c>
      <c r="X48" s="69" t="str">
        <f t="shared" si="12"/>
        <v/>
      </c>
      <c r="Y48" s="67" t="str">
        <f t="shared" si="52"/>
        <v>0</v>
      </c>
      <c r="Z48" s="64" t="str">
        <f t="shared" si="13"/>
        <v>-</v>
      </c>
      <c r="AA48" s="64" t="str">
        <f t="shared" si="14"/>
        <v/>
      </c>
      <c r="AB48" s="64" t="str">
        <f t="shared" si="15"/>
        <v/>
      </c>
      <c r="AC48" s="64" t="str">
        <f t="shared" si="16"/>
        <v/>
      </c>
      <c r="AD48" s="66" t="str">
        <f t="shared" si="17"/>
        <v>0</v>
      </c>
      <c r="AE48" s="66" t="str">
        <f t="shared" si="18"/>
        <v>-</v>
      </c>
      <c r="AF48" s="69" t="str">
        <f t="shared" si="19"/>
        <v/>
      </c>
      <c r="AG48" s="69" t="str">
        <f t="shared" si="20"/>
        <v/>
      </c>
      <c r="AH48" s="69" t="str">
        <f t="shared" si="21"/>
        <v/>
      </c>
      <c r="AI48" s="69" t="str">
        <f t="shared" si="22"/>
        <v>0</v>
      </c>
      <c r="AJ48" s="66" t="str">
        <f t="shared" si="84"/>
        <v>-</v>
      </c>
      <c r="AK48" s="69" t="str">
        <f t="shared" si="24"/>
        <v/>
      </c>
      <c r="AL48" s="69" t="str">
        <f t="shared" si="25"/>
        <v/>
      </c>
      <c r="AM48" s="69" t="str">
        <f t="shared" si="26"/>
        <v/>
      </c>
      <c r="AN48" s="70" t="str">
        <f t="shared" si="27"/>
        <v>0</v>
      </c>
      <c r="AO48" s="70" t="str">
        <f t="shared" si="28"/>
        <v>-</v>
      </c>
      <c r="AP48" s="70" t="str">
        <f t="shared" si="29"/>
        <v/>
      </c>
      <c r="AQ48" s="70" t="str">
        <f t="shared" si="30"/>
        <v/>
      </c>
      <c r="AR48" s="70" t="str">
        <f t="shared" si="31"/>
        <v/>
      </c>
      <c r="AS48" s="64" t="str">
        <f t="shared" si="32"/>
        <v>0</v>
      </c>
      <c r="AT48" s="64" t="str">
        <f t="shared" si="33"/>
        <v>-</v>
      </c>
      <c r="AU48" s="64" t="str">
        <f t="shared" si="34"/>
        <v/>
      </c>
      <c r="AV48" s="64" t="str">
        <f t="shared" si="35"/>
        <v/>
      </c>
      <c r="AW48" s="64" t="str">
        <f t="shared" si="36"/>
        <v/>
      </c>
      <c r="AX48" s="64" t="str">
        <f t="shared" si="37"/>
        <v>0</v>
      </c>
      <c r="AY48" s="64" t="str">
        <f t="shared" si="38"/>
        <v>-</v>
      </c>
      <c r="AZ48" s="64" t="str">
        <f t="shared" si="39"/>
        <v/>
      </c>
      <c r="BA48" s="64" t="str">
        <f t="shared" si="40"/>
        <v/>
      </c>
      <c r="BB48" s="64" t="str">
        <f t="shared" si="41"/>
        <v/>
      </c>
      <c r="BC48" s="64" t="str">
        <f t="shared" si="42"/>
        <v>0</v>
      </c>
      <c r="BD48" s="64" t="str">
        <f t="shared" si="43"/>
        <v>-</v>
      </c>
      <c r="BE48" s="64" t="str">
        <f t="shared" si="44"/>
        <v/>
      </c>
      <c r="BF48" s="64" t="str">
        <f t="shared" si="45"/>
        <v/>
      </c>
      <c r="BG48" s="64" t="str">
        <f t="shared" si="46"/>
        <v/>
      </c>
      <c r="BH48" s="70" t="str">
        <f t="shared" si="47"/>
        <v>0</v>
      </c>
      <c r="BI48" s="70" t="str">
        <f t="shared" si="48"/>
        <v>-</v>
      </c>
      <c r="BJ48" s="70" t="str">
        <f t="shared" si="49"/>
        <v/>
      </c>
      <c r="BK48" s="70" t="str">
        <f t="shared" si="50"/>
        <v/>
      </c>
    </row>
    <row r="49" spans="11:63" x14ac:dyDescent="0.25">
      <c r="K49" s="56">
        <f t="shared" si="0"/>
        <v>46</v>
      </c>
      <c r="L49" s="56" t="str">
        <f t="shared" si="2"/>
        <v xml:space="preserve"> </v>
      </c>
      <c r="M49" s="65">
        <f t="shared" si="1"/>
        <v>1401</v>
      </c>
      <c r="N49" s="66">
        <f t="shared" si="3"/>
        <v>0</v>
      </c>
      <c r="O49" s="67" t="str">
        <f t="shared" si="4"/>
        <v>0</v>
      </c>
      <c r="P49" s="66" t="str">
        <f t="shared" si="5"/>
        <v>-</v>
      </c>
      <c r="Q49" s="66" t="str">
        <f t="shared" si="6"/>
        <v/>
      </c>
      <c r="R49" s="66" t="str">
        <f t="shared" si="7"/>
        <v/>
      </c>
      <c r="S49" s="68" t="str">
        <f t="shared" si="8"/>
        <v xml:space="preserve"> </v>
      </c>
      <c r="T49" s="66" t="str">
        <f t="shared" si="51"/>
        <v>0</v>
      </c>
      <c r="U49" s="69" t="str">
        <f t="shared" si="9"/>
        <v>-</v>
      </c>
      <c r="V49" s="69" t="str">
        <f t="shared" si="10"/>
        <v/>
      </c>
      <c r="W49" s="69" t="str">
        <f t="shared" si="11"/>
        <v/>
      </c>
      <c r="X49" s="69" t="str">
        <f t="shared" si="12"/>
        <v/>
      </c>
      <c r="Y49" s="67" t="str">
        <f t="shared" si="52"/>
        <v>0</v>
      </c>
      <c r="Z49" s="64" t="str">
        <f t="shared" si="13"/>
        <v>-</v>
      </c>
      <c r="AA49" s="64" t="str">
        <f t="shared" si="14"/>
        <v/>
      </c>
      <c r="AB49" s="64" t="str">
        <f t="shared" si="15"/>
        <v/>
      </c>
      <c r="AC49" s="64" t="str">
        <f t="shared" si="16"/>
        <v/>
      </c>
      <c r="AD49" s="66" t="str">
        <f t="shared" si="17"/>
        <v>0</v>
      </c>
      <c r="AE49" s="66" t="str">
        <f t="shared" si="18"/>
        <v>-</v>
      </c>
      <c r="AF49" s="69" t="str">
        <f t="shared" si="19"/>
        <v/>
      </c>
      <c r="AG49" s="69" t="str">
        <f t="shared" si="20"/>
        <v/>
      </c>
      <c r="AH49" s="69" t="str">
        <f t="shared" si="21"/>
        <v/>
      </c>
      <c r="AI49" s="69" t="str">
        <f t="shared" si="22"/>
        <v>0</v>
      </c>
      <c r="AJ49" s="66" t="str">
        <f t="shared" ref="AJ49" si="85">IFERROR(IF(AL48=AI49,"",AL48*($I$32/12)),"-")</f>
        <v>-</v>
      </c>
      <c r="AK49" s="69" t="str">
        <f t="shared" si="24"/>
        <v/>
      </c>
      <c r="AL49" s="69" t="str">
        <f t="shared" si="25"/>
        <v/>
      </c>
      <c r="AM49" s="69" t="str">
        <f t="shared" si="26"/>
        <v/>
      </c>
      <c r="AN49" s="70" t="str">
        <f t="shared" si="27"/>
        <v>0</v>
      </c>
      <c r="AO49" s="70" t="str">
        <f t="shared" si="28"/>
        <v>-</v>
      </c>
      <c r="AP49" s="70" t="str">
        <f t="shared" si="29"/>
        <v/>
      </c>
      <c r="AQ49" s="70" t="str">
        <f t="shared" si="30"/>
        <v/>
      </c>
      <c r="AR49" s="70" t="str">
        <f t="shared" si="31"/>
        <v/>
      </c>
      <c r="AS49" s="64" t="str">
        <f t="shared" si="32"/>
        <v>0</v>
      </c>
      <c r="AT49" s="64" t="str">
        <f t="shared" si="33"/>
        <v>-</v>
      </c>
      <c r="AU49" s="64" t="str">
        <f t="shared" si="34"/>
        <v/>
      </c>
      <c r="AV49" s="64" t="str">
        <f t="shared" si="35"/>
        <v/>
      </c>
      <c r="AW49" s="64" t="str">
        <f t="shared" si="36"/>
        <v/>
      </c>
      <c r="AX49" s="64" t="str">
        <f t="shared" si="37"/>
        <v>0</v>
      </c>
      <c r="AY49" s="64" t="str">
        <f t="shared" si="38"/>
        <v>-</v>
      </c>
      <c r="AZ49" s="64" t="str">
        <f t="shared" si="39"/>
        <v/>
      </c>
      <c r="BA49" s="64" t="str">
        <f t="shared" si="40"/>
        <v/>
      </c>
      <c r="BB49" s="64" t="str">
        <f t="shared" si="41"/>
        <v/>
      </c>
      <c r="BC49" s="64" t="str">
        <f t="shared" si="42"/>
        <v>0</v>
      </c>
      <c r="BD49" s="64" t="str">
        <f t="shared" si="43"/>
        <v>-</v>
      </c>
      <c r="BE49" s="64" t="str">
        <f t="shared" si="44"/>
        <v/>
      </c>
      <c r="BF49" s="64" t="str">
        <f t="shared" si="45"/>
        <v/>
      </c>
      <c r="BG49" s="64" t="str">
        <f t="shared" si="46"/>
        <v/>
      </c>
      <c r="BH49" s="70" t="str">
        <f t="shared" si="47"/>
        <v>0</v>
      </c>
      <c r="BI49" s="70" t="str">
        <f t="shared" si="48"/>
        <v>-</v>
      </c>
      <c r="BJ49" s="70" t="str">
        <f t="shared" si="49"/>
        <v/>
      </c>
      <c r="BK49" s="70" t="str">
        <f t="shared" si="50"/>
        <v/>
      </c>
    </row>
    <row r="50" spans="11:63" x14ac:dyDescent="0.25">
      <c r="K50" s="56">
        <f t="shared" si="0"/>
        <v>47</v>
      </c>
      <c r="L50" s="56" t="str">
        <f t="shared" si="2"/>
        <v xml:space="preserve"> </v>
      </c>
      <c r="M50" s="65">
        <f t="shared" si="1"/>
        <v>1431</v>
      </c>
      <c r="N50" s="66">
        <f t="shared" si="3"/>
        <v>0</v>
      </c>
      <c r="O50" s="67" t="str">
        <f t="shared" si="4"/>
        <v>0</v>
      </c>
      <c r="P50" s="66" t="str">
        <f t="shared" si="5"/>
        <v>-</v>
      </c>
      <c r="Q50" s="66" t="str">
        <f t="shared" si="6"/>
        <v/>
      </c>
      <c r="R50" s="66" t="str">
        <f t="shared" si="7"/>
        <v/>
      </c>
      <c r="S50" s="68" t="str">
        <f t="shared" si="8"/>
        <v xml:space="preserve"> </v>
      </c>
      <c r="T50" s="66" t="str">
        <f t="shared" si="51"/>
        <v>0</v>
      </c>
      <c r="U50" s="69" t="str">
        <f t="shared" si="9"/>
        <v>-</v>
      </c>
      <c r="V50" s="69" t="str">
        <f t="shared" si="10"/>
        <v/>
      </c>
      <c r="W50" s="69" t="str">
        <f t="shared" si="11"/>
        <v/>
      </c>
      <c r="X50" s="69" t="str">
        <f t="shared" si="12"/>
        <v/>
      </c>
      <c r="Y50" s="67" t="str">
        <f t="shared" si="52"/>
        <v>0</v>
      </c>
      <c r="Z50" s="64" t="str">
        <f t="shared" si="13"/>
        <v>-</v>
      </c>
      <c r="AA50" s="64" t="str">
        <f t="shared" si="14"/>
        <v/>
      </c>
      <c r="AB50" s="64" t="str">
        <f t="shared" si="15"/>
        <v/>
      </c>
      <c r="AC50" s="64" t="str">
        <f t="shared" si="16"/>
        <v/>
      </c>
      <c r="AD50" s="66" t="str">
        <f t="shared" si="17"/>
        <v>0</v>
      </c>
      <c r="AE50" s="66" t="str">
        <f t="shared" si="18"/>
        <v>-</v>
      </c>
      <c r="AF50" s="69" t="str">
        <f t="shared" si="19"/>
        <v/>
      </c>
      <c r="AG50" s="69" t="str">
        <f t="shared" si="20"/>
        <v/>
      </c>
      <c r="AH50" s="69" t="str">
        <f t="shared" si="21"/>
        <v/>
      </c>
      <c r="AI50" s="69" t="str">
        <f t="shared" si="22"/>
        <v>0</v>
      </c>
      <c r="AJ50" s="66" t="str">
        <f t="shared" ref="AJ50:AJ51" si="86">IFERROR(IF(AL49=AI50,"",AL49*($I$31/12)),"-")</f>
        <v>-</v>
      </c>
      <c r="AK50" s="69" t="str">
        <f t="shared" si="24"/>
        <v/>
      </c>
      <c r="AL50" s="69" t="str">
        <f t="shared" si="25"/>
        <v/>
      </c>
      <c r="AM50" s="69" t="str">
        <f t="shared" si="26"/>
        <v/>
      </c>
      <c r="AN50" s="70" t="str">
        <f t="shared" si="27"/>
        <v>0</v>
      </c>
      <c r="AO50" s="70" t="str">
        <f t="shared" si="28"/>
        <v>-</v>
      </c>
      <c r="AP50" s="70" t="str">
        <f t="shared" si="29"/>
        <v/>
      </c>
      <c r="AQ50" s="70" t="str">
        <f t="shared" si="30"/>
        <v/>
      </c>
      <c r="AR50" s="70" t="str">
        <f t="shared" si="31"/>
        <v/>
      </c>
      <c r="AS50" s="64" t="str">
        <f t="shared" si="32"/>
        <v>0</v>
      </c>
      <c r="AT50" s="64" t="str">
        <f t="shared" si="33"/>
        <v>-</v>
      </c>
      <c r="AU50" s="64" t="str">
        <f t="shared" si="34"/>
        <v/>
      </c>
      <c r="AV50" s="64" t="str">
        <f t="shared" si="35"/>
        <v/>
      </c>
      <c r="AW50" s="64" t="str">
        <f t="shared" si="36"/>
        <v/>
      </c>
      <c r="AX50" s="64" t="str">
        <f t="shared" si="37"/>
        <v>0</v>
      </c>
      <c r="AY50" s="64" t="str">
        <f t="shared" si="38"/>
        <v>-</v>
      </c>
      <c r="AZ50" s="64" t="str">
        <f t="shared" si="39"/>
        <v/>
      </c>
      <c r="BA50" s="64" t="str">
        <f t="shared" si="40"/>
        <v/>
      </c>
      <c r="BB50" s="64" t="str">
        <f t="shared" si="41"/>
        <v/>
      </c>
      <c r="BC50" s="64" t="str">
        <f t="shared" si="42"/>
        <v>0</v>
      </c>
      <c r="BD50" s="64" t="str">
        <f t="shared" si="43"/>
        <v>-</v>
      </c>
      <c r="BE50" s="64" t="str">
        <f t="shared" si="44"/>
        <v/>
      </c>
      <c r="BF50" s="64" t="str">
        <f t="shared" si="45"/>
        <v/>
      </c>
      <c r="BG50" s="64" t="str">
        <f t="shared" si="46"/>
        <v/>
      </c>
      <c r="BH50" s="70" t="str">
        <f t="shared" si="47"/>
        <v>0</v>
      </c>
      <c r="BI50" s="70" t="str">
        <f t="shared" si="48"/>
        <v>-</v>
      </c>
      <c r="BJ50" s="70" t="str">
        <f t="shared" si="49"/>
        <v/>
      </c>
      <c r="BK50" s="70" t="str">
        <f t="shared" si="50"/>
        <v/>
      </c>
    </row>
    <row r="51" spans="11:63" x14ac:dyDescent="0.25">
      <c r="K51" s="56">
        <f t="shared" si="0"/>
        <v>48</v>
      </c>
      <c r="L51" s="56" t="str">
        <f t="shared" si="2"/>
        <v xml:space="preserve"> </v>
      </c>
      <c r="M51" s="65">
        <f t="shared" si="1"/>
        <v>1462</v>
      </c>
      <c r="N51" s="66">
        <f t="shared" si="3"/>
        <v>0</v>
      </c>
      <c r="O51" s="67" t="str">
        <f t="shared" si="4"/>
        <v>0</v>
      </c>
      <c r="P51" s="66" t="str">
        <f t="shared" si="5"/>
        <v>-</v>
      </c>
      <c r="Q51" s="66" t="str">
        <f t="shared" si="6"/>
        <v/>
      </c>
      <c r="R51" s="66" t="str">
        <f t="shared" si="7"/>
        <v/>
      </c>
      <c r="S51" s="68" t="str">
        <f t="shared" si="8"/>
        <v xml:space="preserve"> </v>
      </c>
      <c r="T51" s="66" t="str">
        <f t="shared" si="51"/>
        <v>0</v>
      </c>
      <c r="U51" s="69" t="str">
        <f t="shared" si="9"/>
        <v>-</v>
      </c>
      <c r="V51" s="69" t="str">
        <f t="shared" si="10"/>
        <v/>
      </c>
      <c r="W51" s="69" t="str">
        <f t="shared" si="11"/>
        <v/>
      </c>
      <c r="X51" s="69" t="str">
        <f t="shared" si="12"/>
        <v/>
      </c>
      <c r="Y51" s="67" t="str">
        <f t="shared" si="52"/>
        <v>0</v>
      </c>
      <c r="Z51" s="64" t="str">
        <f t="shared" si="13"/>
        <v>-</v>
      </c>
      <c r="AA51" s="64" t="str">
        <f t="shared" si="14"/>
        <v/>
      </c>
      <c r="AB51" s="64" t="str">
        <f t="shared" si="15"/>
        <v/>
      </c>
      <c r="AC51" s="64" t="str">
        <f t="shared" si="16"/>
        <v/>
      </c>
      <c r="AD51" s="66" t="str">
        <f t="shared" si="17"/>
        <v>0</v>
      </c>
      <c r="AE51" s="66" t="str">
        <f t="shared" si="18"/>
        <v>-</v>
      </c>
      <c r="AF51" s="69" t="str">
        <f t="shared" si="19"/>
        <v/>
      </c>
      <c r="AG51" s="69" t="str">
        <f t="shared" si="20"/>
        <v/>
      </c>
      <c r="AH51" s="69" t="str">
        <f t="shared" si="21"/>
        <v/>
      </c>
      <c r="AI51" s="69" t="str">
        <f t="shared" si="22"/>
        <v>0</v>
      </c>
      <c r="AJ51" s="66" t="str">
        <f t="shared" si="86"/>
        <v>-</v>
      </c>
      <c r="AK51" s="69" t="str">
        <f t="shared" si="24"/>
        <v/>
      </c>
      <c r="AL51" s="69" t="str">
        <f t="shared" si="25"/>
        <v/>
      </c>
      <c r="AM51" s="69" t="str">
        <f t="shared" si="26"/>
        <v/>
      </c>
      <c r="AN51" s="70" t="str">
        <f t="shared" si="27"/>
        <v>0</v>
      </c>
      <c r="AO51" s="70" t="str">
        <f t="shared" si="28"/>
        <v>-</v>
      </c>
      <c r="AP51" s="70" t="str">
        <f t="shared" si="29"/>
        <v/>
      </c>
      <c r="AQ51" s="70" t="str">
        <f t="shared" si="30"/>
        <v/>
      </c>
      <c r="AR51" s="70" t="str">
        <f t="shared" si="31"/>
        <v/>
      </c>
      <c r="AS51" s="64" t="str">
        <f t="shared" si="32"/>
        <v>0</v>
      </c>
      <c r="AT51" s="64" t="str">
        <f t="shared" si="33"/>
        <v>-</v>
      </c>
      <c r="AU51" s="64" t="str">
        <f t="shared" si="34"/>
        <v/>
      </c>
      <c r="AV51" s="64" t="str">
        <f t="shared" si="35"/>
        <v/>
      </c>
      <c r="AW51" s="64" t="str">
        <f t="shared" si="36"/>
        <v/>
      </c>
      <c r="AX51" s="64" t="str">
        <f t="shared" si="37"/>
        <v>0</v>
      </c>
      <c r="AY51" s="64" t="str">
        <f t="shared" si="38"/>
        <v>-</v>
      </c>
      <c r="AZ51" s="64" t="str">
        <f t="shared" si="39"/>
        <v/>
      </c>
      <c r="BA51" s="64" t="str">
        <f t="shared" si="40"/>
        <v/>
      </c>
      <c r="BB51" s="64" t="str">
        <f t="shared" si="41"/>
        <v/>
      </c>
      <c r="BC51" s="64" t="str">
        <f t="shared" si="42"/>
        <v>0</v>
      </c>
      <c r="BD51" s="64" t="str">
        <f t="shared" si="43"/>
        <v>-</v>
      </c>
      <c r="BE51" s="64" t="str">
        <f t="shared" si="44"/>
        <v/>
      </c>
      <c r="BF51" s="64" t="str">
        <f t="shared" si="45"/>
        <v/>
      </c>
      <c r="BG51" s="64" t="str">
        <f t="shared" si="46"/>
        <v/>
      </c>
      <c r="BH51" s="70" t="str">
        <f t="shared" si="47"/>
        <v>0</v>
      </c>
      <c r="BI51" s="70" t="str">
        <f t="shared" si="48"/>
        <v>-</v>
      </c>
      <c r="BJ51" s="70" t="str">
        <f t="shared" si="49"/>
        <v/>
      </c>
      <c r="BK51" s="70" t="str">
        <f t="shared" si="50"/>
        <v/>
      </c>
    </row>
    <row r="52" spans="11:63" x14ac:dyDescent="0.25">
      <c r="K52" s="56">
        <f t="shared" si="0"/>
        <v>49</v>
      </c>
      <c r="L52" s="56" t="str">
        <f t="shared" si="2"/>
        <v xml:space="preserve"> </v>
      </c>
      <c r="M52" s="65">
        <f t="shared" si="1"/>
        <v>1493</v>
      </c>
      <c r="N52" s="66">
        <f t="shared" si="3"/>
        <v>0</v>
      </c>
      <c r="O52" s="67" t="str">
        <f t="shared" si="4"/>
        <v>0</v>
      </c>
      <c r="P52" s="66" t="str">
        <f t="shared" si="5"/>
        <v>-</v>
      </c>
      <c r="Q52" s="66" t="str">
        <f t="shared" si="6"/>
        <v/>
      </c>
      <c r="R52" s="66" t="str">
        <f t="shared" si="7"/>
        <v/>
      </c>
      <c r="S52" s="68" t="str">
        <f t="shared" si="8"/>
        <v xml:space="preserve"> </v>
      </c>
      <c r="T52" s="66" t="str">
        <f t="shared" si="51"/>
        <v>0</v>
      </c>
      <c r="U52" s="69" t="str">
        <f t="shared" si="9"/>
        <v>-</v>
      </c>
      <c r="V52" s="69" t="str">
        <f t="shared" si="10"/>
        <v/>
      </c>
      <c r="W52" s="69" t="str">
        <f t="shared" si="11"/>
        <v/>
      </c>
      <c r="X52" s="69" t="str">
        <f t="shared" si="12"/>
        <v/>
      </c>
      <c r="Y52" s="67" t="str">
        <f t="shared" si="52"/>
        <v>0</v>
      </c>
      <c r="Z52" s="64" t="str">
        <f t="shared" si="13"/>
        <v>-</v>
      </c>
      <c r="AA52" s="64" t="str">
        <f t="shared" si="14"/>
        <v/>
      </c>
      <c r="AB52" s="64" t="str">
        <f t="shared" si="15"/>
        <v/>
      </c>
      <c r="AC52" s="64" t="str">
        <f t="shared" si="16"/>
        <v/>
      </c>
      <c r="AD52" s="66" t="str">
        <f t="shared" si="17"/>
        <v>0</v>
      </c>
      <c r="AE52" s="66" t="str">
        <f t="shared" si="18"/>
        <v>-</v>
      </c>
      <c r="AF52" s="69" t="str">
        <f t="shared" si="19"/>
        <v/>
      </c>
      <c r="AG52" s="69" t="str">
        <f t="shared" si="20"/>
        <v/>
      </c>
      <c r="AH52" s="69" t="str">
        <f t="shared" si="21"/>
        <v/>
      </c>
      <c r="AI52" s="69" t="str">
        <f t="shared" si="22"/>
        <v>0</v>
      </c>
      <c r="AJ52" s="66" t="str">
        <f t="shared" ref="AJ52" si="87">IFERROR(IF(AL51=AI52,"",AL51*($I$32/12)),"-")</f>
        <v>-</v>
      </c>
      <c r="AK52" s="69" t="str">
        <f t="shared" si="24"/>
        <v/>
      </c>
      <c r="AL52" s="69" t="str">
        <f t="shared" si="25"/>
        <v/>
      </c>
      <c r="AM52" s="69" t="str">
        <f t="shared" si="26"/>
        <v/>
      </c>
      <c r="AN52" s="70" t="str">
        <f t="shared" si="27"/>
        <v>0</v>
      </c>
      <c r="AO52" s="70" t="str">
        <f t="shared" si="28"/>
        <v>-</v>
      </c>
      <c r="AP52" s="70" t="str">
        <f t="shared" si="29"/>
        <v/>
      </c>
      <c r="AQ52" s="70" t="str">
        <f t="shared" si="30"/>
        <v/>
      </c>
      <c r="AR52" s="70" t="str">
        <f t="shared" si="31"/>
        <v/>
      </c>
      <c r="AS52" s="64" t="str">
        <f t="shared" si="32"/>
        <v>0</v>
      </c>
      <c r="AT52" s="64" t="str">
        <f t="shared" si="33"/>
        <v>-</v>
      </c>
      <c r="AU52" s="64" t="str">
        <f t="shared" si="34"/>
        <v/>
      </c>
      <c r="AV52" s="64" t="str">
        <f t="shared" si="35"/>
        <v/>
      </c>
      <c r="AW52" s="64" t="str">
        <f t="shared" si="36"/>
        <v/>
      </c>
      <c r="AX52" s="64" t="str">
        <f t="shared" si="37"/>
        <v>0</v>
      </c>
      <c r="AY52" s="64" t="str">
        <f t="shared" si="38"/>
        <v>-</v>
      </c>
      <c r="AZ52" s="64" t="str">
        <f t="shared" si="39"/>
        <v/>
      </c>
      <c r="BA52" s="64" t="str">
        <f t="shared" si="40"/>
        <v/>
      </c>
      <c r="BB52" s="64" t="str">
        <f t="shared" si="41"/>
        <v/>
      </c>
      <c r="BC52" s="64" t="str">
        <f t="shared" si="42"/>
        <v>0</v>
      </c>
      <c r="BD52" s="64" t="str">
        <f t="shared" si="43"/>
        <v>-</v>
      </c>
      <c r="BE52" s="64" t="str">
        <f t="shared" si="44"/>
        <v/>
      </c>
      <c r="BF52" s="64" t="str">
        <f t="shared" si="45"/>
        <v/>
      </c>
      <c r="BG52" s="64" t="str">
        <f t="shared" si="46"/>
        <v/>
      </c>
      <c r="BH52" s="70" t="str">
        <f t="shared" si="47"/>
        <v>0</v>
      </c>
      <c r="BI52" s="70" t="str">
        <f t="shared" si="48"/>
        <v>-</v>
      </c>
      <c r="BJ52" s="70" t="str">
        <f t="shared" si="49"/>
        <v/>
      </c>
      <c r="BK52" s="70" t="str">
        <f t="shared" si="50"/>
        <v/>
      </c>
    </row>
    <row r="53" spans="11:63" x14ac:dyDescent="0.25">
      <c r="K53" s="56">
        <f t="shared" si="0"/>
        <v>50</v>
      </c>
      <c r="L53" s="56" t="str">
        <f t="shared" si="2"/>
        <v xml:space="preserve"> </v>
      </c>
      <c r="M53" s="65">
        <f t="shared" si="1"/>
        <v>1522</v>
      </c>
      <c r="N53" s="66">
        <f t="shared" si="3"/>
        <v>0</v>
      </c>
      <c r="O53" s="67" t="str">
        <f t="shared" si="4"/>
        <v>0</v>
      </c>
      <c r="P53" s="66" t="str">
        <f t="shared" si="5"/>
        <v>-</v>
      </c>
      <c r="Q53" s="66" t="str">
        <f t="shared" si="6"/>
        <v/>
      </c>
      <c r="R53" s="66" t="str">
        <f t="shared" si="7"/>
        <v/>
      </c>
      <c r="S53" s="68" t="str">
        <f t="shared" si="8"/>
        <v xml:space="preserve"> </v>
      </c>
      <c r="T53" s="66" t="str">
        <f t="shared" si="51"/>
        <v>0</v>
      </c>
      <c r="U53" s="69" t="str">
        <f t="shared" si="9"/>
        <v>-</v>
      </c>
      <c r="V53" s="69" t="str">
        <f t="shared" si="10"/>
        <v/>
      </c>
      <c r="W53" s="69" t="str">
        <f t="shared" si="11"/>
        <v/>
      </c>
      <c r="X53" s="69" t="str">
        <f t="shared" si="12"/>
        <v/>
      </c>
      <c r="Y53" s="67" t="str">
        <f t="shared" si="52"/>
        <v>0</v>
      </c>
      <c r="Z53" s="64" t="str">
        <f t="shared" si="13"/>
        <v>-</v>
      </c>
      <c r="AA53" s="64" t="str">
        <f t="shared" si="14"/>
        <v/>
      </c>
      <c r="AB53" s="64" t="str">
        <f t="shared" si="15"/>
        <v/>
      </c>
      <c r="AC53" s="64" t="str">
        <f t="shared" si="16"/>
        <v/>
      </c>
      <c r="AD53" s="66" t="str">
        <f t="shared" si="17"/>
        <v>0</v>
      </c>
      <c r="AE53" s="66" t="str">
        <f t="shared" si="18"/>
        <v>-</v>
      </c>
      <c r="AF53" s="69" t="str">
        <f t="shared" si="19"/>
        <v/>
      </c>
      <c r="AG53" s="69" t="str">
        <f t="shared" si="20"/>
        <v/>
      </c>
      <c r="AH53" s="69" t="str">
        <f t="shared" si="21"/>
        <v/>
      </c>
      <c r="AI53" s="69" t="str">
        <f t="shared" si="22"/>
        <v>0</v>
      </c>
      <c r="AJ53" s="66" t="str">
        <f t="shared" ref="AJ53:AJ54" si="88">IFERROR(IF(AL52=AI53,"",AL52*($I$31/12)),"-")</f>
        <v>-</v>
      </c>
      <c r="AK53" s="69" t="str">
        <f t="shared" si="24"/>
        <v/>
      </c>
      <c r="AL53" s="69" t="str">
        <f t="shared" si="25"/>
        <v/>
      </c>
      <c r="AM53" s="69" t="str">
        <f t="shared" si="26"/>
        <v/>
      </c>
      <c r="AN53" s="70" t="str">
        <f t="shared" si="27"/>
        <v>0</v>
      </c>
      <c r="AO53" s="70" t="str">
        <f t="shared" si="28"/>
        <v>-</v>
      </c>
      <c r="AP53" s="70" t="str">
        <f t="shared" si="29"/>
        <v/>
      </c>
      <c r="AQ53" s="70" t="str">
        <f t="shared" si="30"/>
        <v/>
      </c>
      <c r="AR53" s="70" t="str">
        <f t="shared" si="31"/>
        <v/>
      </c>
      <c r="AS53" s="64" t="str">
        <f t="shared" si="32"/>
        <v>0</v>
      </c>
      <c r="AT53" s="64" t="str">
        <f t="shared" si="33"/>
        <v>-</v>
      </c>
      <c r="AU53" s="64" t="str">
        <f t="shared" si="34"/>
        <v/>
      </c>
      <c r="AV53" s="64" t="str">
        <f t="shared" si="35"/>
        <v/>
      </c>
      <c r="AW53" s="64" t="str">
        <f t="shared" si="36"/>
        <v/>
      </c>
      <c r="AX53" s="64" t="str">
        <f t="shared" si="37"/>
        <v>0</v>
      </c>
      <c r="AY53" s="64" t="str">
        <f t="shared" si="38"/>
        <v>-</v>
      </c>
      <c r="AZ53" s="64" t="str">
        <f t="shared" si="39"/>
        <v/>
      </c>
      <c r="BA53" s="64" t="str">
        <f t="shared" si="40"/>
        <v/>
      </c>
      <c r="BB53" s="64" t="str">
        <f t="shared" si="41"/>
        <v/>
      </c>
      <c r="BC53" s="64" t="str">
        <f t="shared" si="42"/>
        <v>0</v>
      </c>
      <c r="BD53" s="64" t="str">
        <f t="shared" si="43"/>
        <v>-</v>
      </c>
      <c r="BE53" s="64" t="str">
        <f t="shared" si="44"/>
        <v/>
      </c>
      <c r="BF53" s="64" t="str">
        <f t="shared" si="45"/>
        <v/>
      </c>
      <c r="BG53" s="64" t="str">
        <f t="shared" si="46"/>
        <v/>
      </c>
      <c r="BH53" s="70" t="str">
        <f t="shared" si="47"/>
        <v>0</v>
      </c>
      <c r="BI53" s="70" t="str">
        <f t="shared" si="48"/>
        <v>-</v>
      </c>
      <c r="BJ53" s="70" t="str">
        <f t="shared" si="49"/>
        <v/>
      </c>
      <c r="BK53" s="70" t="str">
        <f t="shared" si="50"/>
        <v/>
      </c>
    </row>
    <row r="54" spans="11:63" x14ac:dyDescent="0.25">
      <c r="K54" s="56">
        <f t="shared" si="0"/>
        <v>51</v>
      </c>
      <c r="L54" s="56" t="str">
        <f t="shared" si="2"/>
        <v xml:space="preserve"> </v>
      </c>
      <c r="M54" s="65">
        <f t="shared" si="1"/>
        <v>1553</v>
      </c>
      <c r="N54" s="66">
        <f t="shared" si="3"/>
        <v>0</v>
      </c>
      <c r="O54" s="67" t="str">
        <f t="shared" si="4"/>
        <v>0</v>
      </c>
      <c r="P54" s="66" t="str">
        <f t="shared" si="5"/>
        <v>-</v>
      </c>
      <c r="Q54" s="66" t="str">
        <f t="shared" si="6"/>
        <v/>
      </c>
      <c r="R54" s="66" t="str">
        <f t="shared" si="7"/>
        <v/>
      </c>
      <c r="S54" s="68" t="str">
        <f t="shared" si="8"/>
        <v xml:space="preserve"> </v>
      </c>
      <c r="T54" s="66" t="str">
        <f t="shared" si="51"/>
        <v>0</v>
      </c>
      <c r="U54" s="69" t="str">
        <f t="shared" si="9"/>
        <v>-</v>
      </c>
      <c r="V54" s="69" t="str">
        <f t="shared" si="10"/>
        <v/>
      </c>
      <c r="W54" s="69" t="str">
        <f t="shared" si="11"/>
        <v/>
      </c>
      <c r="X54" s="69" t="str">
        <f t="shared" si="12"/>
        <v/>
      </c>
      <c r="Y54" s="67" t="str">
        <f t="shared" si="52"/>
        <v>0</v>
      </c>
      <c r="Z54" s="64" t="str">
        <f t="shared" si="13"/>
        <v>-</v>
      </c>
      <c r="AA54" s="64" t="str">
        <f t="shared" si="14"/>
        <v/>
      </c>
      <c r="AB54" s="64" t="str">
        <f t="shared" si="15"/>
        <v/>
      </c>
      <c r="AC54" s="64" t="str">
        <f t="shared" si="16"/>
        <v/>
      </c>
      <c r="AD54" s="66" t="str">
        <f t="shared" si="17"/>
        <v>0</v>
      </c>
      <c r="AE54" s="66" t="str">
        <f t="shared" si="18"/>
        <v>-</v>
      </c>
      <c r="AF54" s="69" t="str">
        <f t="shared" si="19"/>
        <v/>
      </c>
      <c r="AG54" s="69" t="str">
        <f t="shared" si="20"/>
        <v/>
      </c>
      <c r="AH54" s="69" t="str">
        <f t="shared" si="21"/>
        <v/>
      </c>
      <c r="AI54" s="69" t="str">
        <f t="shared" si="22"/>
        <v>0</v>
      </c>
      <c r="AJ54" s="66" t="str">
        <f t="shared" si="88"/>
        <v>-</v>
      </c>
      <c r="AK54" s="69" t="str">
        <f t="shared" si="24"/>
        <v/>
      </c>
      <c r="AL54" s="69" t="str">
        <f t="shared" si="25"/>
        <v/>
      </c>
      <c r="AM54" s="69" t="str">
        <f t="shared" si="26"/>
        <v/>
      </c>
      <c r="AN54" s="70" t="str">
        <f t="shared" si="27"/>
        <v>0</v>
      </c>
      <c r="AO54" s="70" t="str">
        <f t="shared" si="28"/>
        <v>-</v>
      </c>
      <c r="AP54" s="70" t="str">
        <f t="shared" si="29"/>
        <v/>
      </c>
      <c r="AQ54" s="70" t="str">
        <f t="shared" si="30"/>
        <v/>
      </c>
      <c r="AR54" s="70" t="str">
        <f t="shared" si="31"/>
        <v/>
      </c>
      <c r="AS54" s="64" t="str">
        <f t="shared" si="32"/>
        <v>0</v>
      </c>
      <c r="AT54" s="64" t="str">
        <f t="shared" si="33"/>
        <v>-</v>
      </c>
      <c r="AU54" s="64" t="str">
        <f t="shared" si="34"/>
        <v/>
      </c>
      <c r="AV54" s="64" t="str">
        <f t="shared" si="35"/>
        <v/>
      </c>
      <c r="AW54" s="64" t="str">
        <f t="shared" si="36"/>
        <v/>
      </c>
      <c r="AX54" s="64" t="str">
        <f t="shared" si="37"/>
        <v>0</v>
      </c>
      <c r="AY54" s="64" t="str">
        <f t="shared" si="38"/>
        <v>-</v>
      </c>
      <c r="AZ54" s="64" t="str">
        <f t="shared" si="39"/>
        <v/>
      </c>
      <c r="BA54" s="64" t="str">
        <f t="shared" si="40"/>
        <v/>
      </c>
      <c r="BB54" s="64" t="str">
        <f t="shared" si="41"/>
        <v/>
      </c>
      <c r="BC54" s="64" t="str">
        <f t="shared" si="42"/>
        <v>0</v>
      </c>
      <c r="BD54" s="64" t="str">
        <f t="shared" si="43"/>
        <v>-</v>
      </c>
      <c r="BE54" s="64" t="str">
        <f t="shared" si="44"/>
        <v/>
      </c>
      <c r="BF54" s="64" t="str">
        <f t="shared" si="45"/>
        <v/>
      </c>
      <c r="BG54" s="64" t="str">
        <f t="shared" si="46"/>
        <v/>
      </c>
      <c r="BH54" s="70" t="str">
        <f t="shared" si="47"/>
        <v>0</v>
      </c>
      <c r="BI54" s="70" t="str">
        <f t="shared" si="48"/>
        <v>-</v>
      </c>
      <c r="BJ54" s="70" t="str">
        <f t="shared" si="49"/>
        <v/>
      </c>
      <c r="BK54" s="70" t="str">
        <f t="shared" si="50"/>
        <v/>
      </c>
    </row>
    <row r="55" spans="11:63" x14ac:dyDescent="0.25">
      <c r="K55" s="56">
        <f t="shared" si="0"/>
        <v>52</v>
      </c>
      <c r="L55" s="56" t="str">
        <f t="shared" si="2"/>
        <v xml:space="preserve"> </v>
      </c>
      <c r="M55" s="65">
        <f t="shared" si="1"/>
        <v>1583</v>
      </c>
      <c r="N55" s="66">
        <f t="shared" si="3"/>
        <v>0</v>
      </c>
      <c r="O55" s="67" t="str">
        <f t="shared" si="4"/>
        <v>0</v>
      </c>
      <c r="P55" s="66" t="str">
        <f t="shared" si="5"/>
        <v>-</v>
      </c>
      <c r="Q55" s="66" t="str">
        <f t="shared" si="6"/>
        <v/>
      </c>
      <c r="R55" s="66" t="str">
        <f t="shared" si="7"/>
        <v/>
      </c>
      <c r="S55" s="68" t="str">
        <f t="shared" si="8"/>
        <v xml:space="preserve"> </v>
      </c>
      <c r="T55" s="66" t="str">
        <f t="shared" si="51"/>
        <v>0</v>
      </c>
      <c r="U55" s="69" t="str">
        <f t="shared" si="9"/>
        <v>-</v>
      </c>
      <c r="V55" s="69" t="str">
        <f t="shared" si="10"/>
        <v/>
      </c>
      <c r="W55" s="69" t="str">
        <f t="shared" si="11"/>
        <v/>
      </c>
      <c r="X55" s="69" t="str">
        <f t="shared" si="12"/>
        <v/>
      </c>
      <c r="Y55" s="67" t="str">
        <f t="shared" si="52"/>
        <v>0</v>
      </c>
      <c r="Z55" s="64" t="str">
        <f t="shared" si="13"/>
        <v>-</v>
      </c>
      <c r="AA55" s="64" t="str">
        <f t="shared" si="14"/>
        <v/>
      </c>
      <c r="AB55" s="64" t="str">
        <f t="shared" si="15"/>
        <v/>
      </c>
      <c r="AC55" s="64" t="str">
        <f t="shared" si="16"/>
        <v/>
      </c>
      <c r="AD55" s="66" t="str">
        <f t="shared" si="17"/>
        <v>0</v>
      </c>
      <c r="AE55" s="66" t="str">
        <f t="shared" si="18"/>
        <v>-</v>
      </c>
      <c r="AF55" s="69" t="str">
        <f t="shared" si="19"/>
        <v/>
      </c>
      <c r="AG55" s="69" t="str">
        <f t="shared" si="20"/>
        <v/>
      </c>
      <c r="AH55" s="69" t="str">
        <f t="shared" si="21"/>
        <v/>
      </c>
      <c r="AI55" s="69" t="str">
        <f t="shared" si="22"/>
        <v>0</v>
      </c>
      <c r="AJ55" s="66" t="str">
        <f t="shared" ref="AJ55" si="89">IFERROR(IF(AL54=AI55,"",AL54*($I$32/12)),"-")</f>
        <v>-</v>
      </c>
      <c r="AK55" s="69" t="str">
        <f t="shared" si="24"/>
        <v/>
      </c>
      <c r="AL55" s="69" t="str">
        <f t="shared" si="25"/>
        <v/>
      </c>
      <c r="AM55" s="69" t="str">
        <f t="shared" si="26"/>
        <v/>
      </c>
      <c r="AN55" s="70" t="str">
        <f t="shared" si="27"/>
        <v>0</v>
      </c>
      <c r="AO55" s="70" t="str">
        <f t="shared" si="28"/>
        <v>-</v>
      </c>
      <c r="AP55" s="70" t="str">
        <f t="shared" si="29"/>
        <v/>
      </c>
      <c r="AQ55" s="70" t="str">
        <f t="shared" si="30"/>
        <v/>
      </c>
      <c r="AR55" s="70" t="str">
        <f t="shared" si="31"/>
        <v/>
      </c>
      <c r="AS55" s="64" t="str">
        <f t="shared" si="32"/>
        <v>0</v>
      </c>
      <c r="AT55" s="64" t="str">
        <f t="shared" si="33"/>
        <v>-</v>
      </c>
      <c r="AU55" s="64" t="str">
        <f t="shared" si="34"/>
        <v/>
      </c>
      <c r="AV55" s="64" t="str">
        <f t="shared" si="35"/>
        <v/>
      </c>
      <c r="AW55" s="64" t="str">
        <f t="shared" si="36"/>
        <v/>
      </c>
      <c r="AX55" s="64" t="str">
        <f t="shared" si="37"/>
        <v>0</v>
      </c>
      <c r="AY55" s="64" t="str">
        <f t="shared" si="38"/>
        <v>-</v>
      </c>
      <c r="AZ55" s="64" t="str">
        <f t="shared" si="39"/>
        <v/>
      </c>
      <c r="BA55" s="64" t="str">
        <f t="shared" si="40"/>
        <v/>
      </c>
      <c r="BB55" s="64" t="str">
        <f t="shared" si="41"/>
        <v/>
      </c>
      <c r="BC55" s="64" t="str">
        <f t="shared" si="42"/>
        <v>0</v>
      </c>
      <c r="BD55" s="64" t="str">
        <f t="shared" si="43"/>
        <v>-</v>
      </c>
      <c r="BE55" s="64" t="str">
        <f t="shared" si="44"/>
        <v/>
      </c>
      <c r="BF55" s="64" t="str">
        <f t="shared" si="45"/>
        <v/>
      </c>
      <c r="BG55" s="64" t="str">
        <f t="shared" si="46"/>
        <v/>
      </c>
      <c r="BH55" s="70" t="str">
        <f t="shared" si="47"/>
        <v>0</v>
      </c>
      <c r="BI55" s="70" t="str">
        <f t="shared" si="48"/>
        <v>-</v>
      </c>
      <c r="BJ55" s="70" t="str">
        <f t="shared" si="49"/>
        <v/>
      </c>
      <c r="BK55" s="70" t="str">
        <f t="shared" si="50"/>
        <v/>
      </c>
    </row>
    <row r="56" spans="11:63" x14ac:dyDescent="0.25">
      <c r="K56" s="56">
        <f t="shared" si="0"/>
        <v>53</v>
      </c>
      <c r="L56" s="56" t="str">
        <f t="shared" si="2"/>
        <v xml:space="preserve"> </v>
      </c>
      <c r="M56" s="65">
        <f t="shared" si="1"/>
        <v>1614</v>
      </c>
      <c r="N56" s="66">
        <f t="shared" si="3"/>
        <v>0</v>
      </c>
      <c r="O56" s="67" t="str">
        <f t="shared" si="4"/>
        <v>0</v>
      </c>
      <c r="P56" s="66" t="str">
        <f t="shared" si="5"/>
        <v>-</v>
      </c>
      <c r="Q56" s="66" t="str">
        <f t="shared" si="6"/>
        <v/>
      </c>
      <c r="R56" s="66" t="str">
        <f t="shared" si="7"/>
        <v/>
      </c>
      <c r="S56" s="68" t="str">
        <f t="shared" si="8"/>
        <v xml:space="preserve"> </v>
      </c>
      <c r="T56" s="66" t="str">
        <f t="shared" si="51"/>
        <v>0</v>
      </c>
      <c r="U56" s="69" t="str">
        <f t="shared" si="9"/>
        <v>-</v>
      </c>
      <c r="V56" s="69" t="str">
        <f t="shared" si="10"/>
        <v/>
      </c>
      <c r="W56" s="69" t="str">
        <f t="shared" si="11"/>
        <v/>
      </c>
      <c r="X56" s="69" t="str">
        <f t="shared" si="12"/>
        <v/>
      </c>
      <c r="Y56" s="67" t="str">
        <f t="shared" si="52"/>
        <v>0</v>
      </c>
      <c r="Z56" s="64" t="str">
        <f t="shared" si="13"/>
        <v>-</v>
      </c>
      <c r="AA56" s="64" t="str">
        <f t="shared" si="14"/>
        <v/>
      </c>
      <c r="AB56" s="64" t="str">
        <f t="shared" si="15"/>
        <v/>
      </c>
      <c r="AC56" s="64" t="str">
        <f t="shared" si="16"/>
        <v/>
      </c>
      <c r="AD56" s="66" t="str">
        <f t="shared" si="17"/>
        <v>0</v>
      </c>
      <c r="AE56" s="66" t="str">
        <f t="shared" si="18"/>
        <v>-</v>
      </c>
      <c r="AF56" s="69" t="str">
        <f t="shared" si="19"/>
        <v/>
      </c>
      <c r="AG56" s="69" t="str">
        <f t="shared" si="20"/>
        <v/>
      </c>
      <c r="AH56" s="69" t="str">
        <f t="shared" si="21"/>
        <v/>
      </c>
      <c r="AI56" s="69" t="str">
        <f t="shared" si="22"/>
        <v>0</v>
      </c>
      <c r="AJ56" s="66" t="str">
        <f t="shared" ref="AJ56:AJ57" si="90">IFERROR(IF(AL55=AI56,"",AL55*($I$31/12)),"-")</f>
        <v>-</v>
      </c>
      <c r="AK56" s="69" t="str">
        <f t="shared" si="24"/>
        <v/>
      </c>
      <c r="AL56" s="69" t="str">
        <f t="shared" si="25"/>
        <v/>
      </c>
      <c r="AM56" s="69" t="str">
        <f t="shared" si="26"/>
        <v/>
      </c>
      <c r="AN56" s="70" t="str">
        <f t="shared" si="27"/>
        <v>0</v>
      </c>
      <c r="AO56" s="70" t="str">
        <f t="shared" si="28"/>
        <v>-</v>
      </c>
      <c r="AP56" s="70" t="str">
        <f t="shared" si="29"/>
        <v/>
      </c>
      <c r="AQ56" s="70" t="str">
        <f t="shared" si="30"/>
        <v/>
      </c>
      <c r="AR56" s="70" t="str">
        <f t="shared" si="31"/>
        <v/>
      </c>
      <c r="AS56" s="64" t="str">
        <f t="shared" si="32"/>
        <v>0</v>
      </c>
      <c r="AT56" s="64" t="str">
        <f t="shared" si="33"/>
        <v>-</v>
      </c>
      <c r="AU56" s="64" t="str">
        <f t="shared" si="34"/>
        <v/>
      </c>
      <c r="AV56" s="64" t="str">
        <f t="shared" si="35"/>
        <v/>
      </c>
      <c r="AW56" s="64" t="str">
        <f t="shared" si="36"/>
        <v/>
      </c>
      <c r="AX56" s="64" t="str">
        <f t="shared" si="37"/>
        <v>0</v>
      </c>
      <c r="AY56" s="64" t="str">
        <f t="shared" si="38"/>
        <v>-</v>
      </c>
      <c r="AZ56" s="64" t="str">
        <f t="shared" si="39"/>
        <v/>
      </c>
      <c r="BA56" s="64" t="str">
        <f t="shared" si="40"/>
        <v/>
      </c>
      <c r="BB56" s="64" t="str">
        <f t="shared" si="41"/>
        <v/>
      </c>
      <c r="BC56" s="64" t="str">
        <f t="shared" si="42"/>
        <v>0</v>
      </c>
      <c r="BD56" s="64" t="str">
        <f t="shared" si="43"/>
        <v>-</v>
      </c>
      <c r="BE56" s="64" t="str">
        <f t="shared" si="44"/>
        <v/>
      </c>
      <c r="BF56" s="64" t="str">
        <f t="shared" si="45"/>
        <v/>
      </c>
      <c r="BG56" s="64" t="str">
        <f t="shared" si="46"/>
        <v/>
      </c>
      <c r="BH56" s="70" t="str">
        <f t="shared" si="47"/>
        <v>0</v>
      </c>
      <c r="BI56" s="70" t="str">
        <f t="shared" si="48"/>
        <v>-</v>
      </c>
      <c r="BJ56" s="70" t="str">
        <f t="shared" si="49"/>
        <v/>
      </c>
      <c r="BK56" s="70" t="str">
        <f t="shared" si="50"/>
        <v/>
      </c>
    </row>
    <row r="57" spans="11:63" x14ac:dyDescent="0.25">
      <c r="K57" s="56">
        <f t="shared" si="0"/>
        <v>54</v>
      </c>
      <c r="L57" s="56" t="str">
        <f t="shared" si="2"/>
        <v xml:space="preserve"> </v>
      </c>
      <c r="M57" s="65">
        <f t="shared" si="1"/>
        <v>1644</v>
      </c>
      <c r="N57" s="66">
        <f t="shared" si="3"/>
        <v>0</v>
      </c>
      <c r="O57" s="67" t="str">
        <f t="shared" si="4"/>
        <v>0</v>
      </c>
      <c r="P57" s="66" t="str">
        <f t="shared" si="5"/>
        <v>-</v>
      </c>
      <c r="Q57" s="66" t="str">
        <f t="shared" si="6"/>
        <v/>
      </c>
      <c r="R57" s="66" t="str">
        <f t="shared" si="7"/>
        <v/>
      </c>
      <c r="S57" s="68" t="str">
        <f t="shared" si="8"/>
        <v xml:space="preserve"> </v>
      </c>
      <c r="T57" s="66" t="str">
        <f t="shared" si="51"/>
        <v>0</v>
      </c>
      <c r="U57" s="69" t="str">
        <f t="shared" si="9"/>
        <v>-</v>
      </c>
      <c r="V57" s="69" t="str">
        <f t="shared" si="10"/>
        <v/>
      </c>
      <c r="W57" s="69" t="str">
        <f t="shared" si="11"/>
        <v/>
      </c>
      <c r="X57" s="69" t="str">
        <f t="shared" si="12"/>
        <v/>
      </c>
      <c r="Y57" s="67" t="str">
        <f t="shared" si="52"/>
        <v>0</v>
      </c>
      <c r="Z57" s="64" t="str">
        <f t="shared" si="13"/>
        <v>-</v>
      </c>
      <c r="AA57" s="64" t="str">
        <f t="shared" si="14"/>
        <v/>
      </c>
      <c r="AB57" s="64" t="str">
        <f t="shared" si="15"/>
        <v/>
      </c>
      <c r="AC57" s="64" t="str">
        <f t="shared" si="16"/>
        <v/>
      </c>
      <c r="AD57" s="66" t="str">
        <f t="shared" si="17"/>
        <v>0</v>
      </c>
      <c r="AE57" s="66" t="str">
        <f t="shared" si="18"/>
        <v>-</v>
      </c>
      <c r="AF57" s="69" t="str">
        <f t="shared" si="19"/>
        <v/>
      </c>
      <c r="AG57" s="69" t="str">
        <f t="shared" si="20"/>
        <v/>
      </c>
      <c r="AH57" s="69" t="str">
        <f t="shared" si="21"/>
        <v/>
      </c>
      <c r="AI57" s="69" t="str">
        <f t="shared" si="22"/>
        <v>0</v>
      </c>
      <c r="AJ57" s="66" t="str">
        <f t="shared" si="90"/>
        <v>-</v>
      </c>
      <c r="AK57" s="69" t="str">
        <f t="shared" si="24"/>
        <v/>
      </c>
      <c r="AL57" s="69" t="str">
        <f t="shared" si="25"/>
        <v/>
      </c>
      <c r="AM57" s="69" t="str">
        <f t="shared" si="26"/>
        <v/>
      </c>
      <c r="AN57" s="70" t="str">
        <f t="shared" si="27"/>
        <v>0</v>
      </c>
      <c r="AO57" s="70" t="str">
        <f t="shared" si="28"/>
        <v>-</v>
      </c>
      <c r="AP57" s="70" t="str">
        <f t="shared" si="29"/>
        <v/>
      </c>
      <c r="AQ57" s="70" t="str">
        <f t="shared" si="30"/>
        <v/>
      </c>
      <c r="AR57" s="70" t="str">
        <f t="shared" si="31"/>
        <v/>
      </c>
      <c r="AS57" s="64" t="str">
        <f t="shared" si="32"/>
        <v>0</v>
      </c>
      <c r="AT57" s="64" t="str">
        <f t="shared" si="33"/>
        <v>-</v>
      </c>
      <c r="AU57" s="64" t="str">
        <f t="shared" si="34"/>
        <v/>
      </c>
      <c r="AV57" s="64" t="str">
        <f t="shared" si="35"/>
        <v/>
      </c>
      <c r="AW57" s="64" t="str">
        <f t="shared" si="36"/>
        <v/>
      </c>
      <c r="AX57" s="64" t="str">
        <f t="shared" si="37"/>
        <v>0</v>
      </c>
      <c r="AY57" s="64" t="str">
        <f t="shared" si="38"/>
        <v>-</v>
      </c>
      <c r="AZ57" s="64" t="str">
        <f t="shared" si="39"/>
        <v/>
      </c>
      <c r="BA57" s="64" t="str">
        <f t="shared" si="40"/>
        <v/>
      </c>
      <c r="BB57" s="64" t="str">
        <f t="shared" si="41"/>
        <v/>
      </c>
      <c r="BC57" s="64" t="str">
        <f t="shared" si="42"/>
        <v>0</v>
      </c>
      <c r="BD57" s="64" t="str">
        <f t="shared" si="43"/>
        <v>-</v>
      </c>
      <c r="BE57" s="64" t="str">
        <f t="shared" si="44"/>
        <v/>
      </c>
      <c r="BF57" s="64" t="str">
        <f t="shared" si="45"/>
        <v/>
      </c>
      <c r="BG57" s="64" t="str">
        <f t="shared" si="46"/>
        <v/>
      </c>
      <c r="BH57" s="70" t="str">
        <f t="shared" si="47"/>
        <v>0</v>
      </c>
      <c r="BI57" s="70" t="str">
        <f t="shared" si="48"/>
        <v>-</v>
      </c>
      <c r="BJ57" s="70" t="str">
        <f t="shared" si="49"/>
        <v/>
      </c>
      <c r="BK57" s="70" t="str">
        <f t="shared" si="50"/>
        <v/>
      </c>
    </row>
    <row r="58" spans="11:63" x14ac:dyDescent="0.25">
      <c r="K58" s="56">
        <f t="shared" si="0"/>
        <v>55</v>
      </c>
      <c r="L58" s="56" t="str">
        <f t="shared" si="2"/>
        <v xml:space="preserve"> </v>
      </c>
      <c r="M58" s="65">
        <f t="shared" si="1"/>
        <v>1675</v>
      </c>
      <c r="N58" s="66">
        <f t="shared" si="3"/>
        <v>0</v>
      </c>
      <c r="O58" s="67" t="str">
        <f t="shared" si="4"/>
        <v>0</v>
      </c>
      <c r="P58" s="66" t="str">
        <f t="shared" si="5"/>
        <v>-</v>
      </c>
      <c r="Q58" s="66" t="str">
        <f t="shared" si="6"/>
        <v/>
      </c>
      <c r="R58" s="66" t="str">
        <f t="shared" si="7"/>
        <v/>
      </c>
      <c r="S58" s="68" t="str">
        <f t="shared" si="8"/>
        <v xml:space="preserve"> </v>
      </c>
      <c r="T58" s="66" t="str">
        <f t="shared" si="51"/>
        <v>0</v>
      </c>
      <c r="U58" s="69" t="str">
        <f t="shared" si="9"/>
        <v>-</v>
      </c>
      <c r="V58" s="69" t="str">
        <f t="shared" si="10"/>
        <v/>
      </c>
      <c r="W58" s="69" t="str">
        <f t="shared" si="11"/>
        <v/>
      </c>
      <c r="X58" s="69" t="str">
        <f t="shared" si="12"/>
        <v/>
      </c>
      <c r="Y58" s="67" t="str">
        <f t="shared" si="52"/>
        <v>0</v>
      </c>
      <c r="Z58" s="64" t="str">
        <f t="shared" si="13"/>
        <v>-</v>
      </c>
      <c r="AA58" s="64" t="str">
        <f t="shared" si="14"/>
        <v/>
      </c>
      <c r="AB58" s="64" t="str">
        <f t="shared" si="15"/>
        <v/>
      </c>
      <c r="AC58" s="64" t="str">
        <f t="shared" si="16"/>
        <v/>
      </c>
      <c r="AD58" s="66" t="str">
        <f t="shared" si="17"/>
        <v>0</v>
      </c>
      <c r="AE58" s="66" t="str">
        <f t="shared" si="18"/>
        <v>-</v>
      </c>
      <c r="AF58" s="69" t="str">
        <f t="shared" si="19"/>
        <v/>
      </c>
      <c r="AG58" s="69" t="str">
        <f t="shared" si="20"/>
        <v/>
      </c>
      <c r="AH58" s="69" t="str">
        <f t="shared" si="21"/>
        <v/>
      </c>
      <c r="AI58" s="69" t="str">
        <f t="shared" si="22"/>
        <v>0</v>
      </c>
      <c r="AJ58" s="66" t="str">
        <f t="shared" ref="AJ58" si="91">IFERROR(IF(AL57=AI58,"",AL57*($I$32/12)),"-")</f>
        <v>-</v>
      </c>
      <c r="AK58" s="69" t="str">
        <f t="shared" si="24"/>
        <v/>
      </c>
      <c r="AL58" s="69" t="str">
        <f t="shared" si="25"/>
        <v/>
      </c>
      <c r="AM58" s="69" t="str">
        <f t="shared" si="26"/>
        <v/>
      </c>
      <c r="AN58" s="70" t="str">
        <f t="shared" si="27"/>
        <v>0</v>
      </c>
      <c r="AO58" s="70" t="str">
        <f t="shared" si="28"/>
        <v>-</v>
      </c>
      <c r="AP58" s="70" t="str">
        <f t="shared" si="29"/>
        <v/>
      </c>
      <c r="AQ58" s="70" t="str">
        <f t="shared" si="30"/>
        <v/>
      </c>
      <c r="AR58" s="70" t="str">
        <f t="shared" si="31"/>
        <v/>
      </c>
      <c r="AS58" s="64" t="str">
        <f t="shared" si="32"/>
        <v>0</v>
      </c>
      <c r="AT58" s="64" t="str">
        <f t="shared" si="33"/>
        <v>-</v>
      </c>
      <c r="AU58" s="64" t="str">
        <f t="shared" si="34"/>
        <v/>
      </c>
      <c r="AV58" s="64" t="str">
        <f t="shared" si="35"/>
        <v/>
      </c>
      <c r="AW58" s="64" t="str">
        <f t="shared" si="36"/>
        <v/>
      </c>
      <c r="AX58" s="64" t="str">
        <f t="shared" si="37"/>
        <v>0</v>
      </c>
      <c r="AY58" s="64" t="str">
        <f t="shared" si="38"/>
        <v>-</v>
      </c>
      <c r="AZ58" s="64" t="str">
        <f t="shared" si="39"/>
        <v/>
      </c>
      <c r="BA58" s="64" t="str">
        <f t="shared" si="40"/>
        <v/>
      </c>
      <c r="BB58" s="64" t="str">
        <f t="shared" si="41"/>
        <v/>
      </c>
      <c r="BC58" s="64" t="str">
        <f t="shared" si="42"/>
        <v>0</v>
      </c>
      <c r="BD58" s="64" t="str">
        <f t="shared" si="43"/>
        <v>-</v>
      </c>
      <c r="BE58" s="64" t="str">
        <f t="shared" si="44"/>
        <v/>
      </c>
      <c r="BF58" s="64" t="str">
        <f t="shared" si="45"/>
        <v/>
      </c>
      <c r="BG58" s="64" t="str">
        <f t="shared" si="46"/>
        <v/>
      </c>
      <c r="BH58" s="70" t="str">
        <f t="shared" si="47"/>
        <v>0</v>
      </c>
      <c r="BI58" s="70" t="str">
        <f t="shared" si="48"/>
        <v>-</v>
      </c>
      <c r="BJ58" s="70" t="str">
        <f t="shared" si="49"/>
        <v/>
      </c>
      <c r="BK58" s="70" t="str">
        <f t="shared" si="50"/>
        <v/>
      </c>
    </row>
    <row r="59" spans="11:63" x14ac:dyDescent="0.25">
      <c r="K59" s="56">
        <f t="shared" si="0"/>
        <v>56</v>
      </c>
      <c r="L59" s="56" t="str">
        <f t="shared" si="2"/>
        <v xml:space="preserve"> </v>
      </c>
      <c r="M59" s="65">
        <f t="shared" si="1"/>
        <v>1706</v>
      </c>
      <c r="N59" s="66">
        <f t="shared" si="3"/>
        <v>0</v>
      </c>
      <c r="O59" s="67" t="str">
        <f t="shared" si="4"/>
        <v>0</v>
      </c>
      <c r="P59" s="66" t="str">
        <f t="shared" si="5"/>
        <v>-</v>
      </c>
      <c r="Q59" s="66" t="str">
        <f t="shared" si="6"/>
        <v/>
      </c>
      <c r="R59" s="66" t="str">
        <f t="shared" si="7"/>
        <v/>
      </c>
      <c r="S59" s="68" t="str">
        <f t="shared" si="8"/>
        <v xml:space="preserve"> </v>
      </c>
      <c r="T59" s="66" t="str">
        <f t="shared" si="51"/>
        <v>0</v>
      </c>
      <c r="U59" s="69" t="str">
        <f t="shared" si="9"/>
        <v>-</v>
      </c>
      <c r="V59" s="69" t="str">
        <f t="shared" si="10"/>
        <v/>
      </c>
      <c r="W59" s="69" t="str">
        <f t="shared" si="11"/>
        <v/>
      </c>
      <c r="X59" s="69" t="str">
        <f t="shared" si="12"/>
        <v/>
      </c>
      <c r="Y59" s="67" t="str">
        <f t="shared" si="52"/>
        <v>0</v>
      </c>
      <c r="Z59" s="64" t="str">
        <f t="shared" si="13"/>
        <v>-</v>
      </c>
      <c r="AA59" s="64" t="str">
        <f t="shared" si="14"/>
        <v/>
      </c>
      <c r="AB59" s="64" t="str">
        <f t="shared" si="15"/>
        <v/>
      </c>
      <c r="AC59" s="64" t="str">
        <f t="shared" si="16"/>
        <v/>
      </c>
      <c r="AD59" s="66" t="str">
        <f t="shared" si="17"/>
        <v>0</v>
      </c>
      <c r="AE59" s="66" t="str">
        <f t="shared" si="18"/>
        <v>-</v>
      </c>
      <c r="AF59" s="69" t="str">
        <f t="shared" si="19"/>
        <v/>
      </c>
      <c r="AG59" s="69" t="str">
        <f t="shared" si="20"/>
        <v/>
      </c>
      <c r="AH59" s="69" t="str">
        <f t="shared" si="21"/>
        <v/>
      </c>
      <c r="AI59" s="69" t="str">
        <f t="shared" si="22"/>
        <v>0</v>
      </c>
      <c r="AJ59" s="66" t="str">
        <f t="shared" ref="AJ59:AJ60" si="92">IFERROR(IF(AL58=AI59,"",AL58*($I$31/12)),"-")</f>
        <v>-</v>
      </c>
      <c r="AK59" s="69" t="str">
        <f t="shared" si="24"/>
        <v/>
      </c>
      <c r="AL59" s="69" t="str">
        <f t="shared" si="25"/>
        <v/>
      </c>
      <c r="AM59" s="69" t="str">
        <f t="shared" si="26"/>
        <v/>
      </c>
      <c r="AN59" s="70" t="str">
        <f t="shared" si="27"/>
        <v>0</v>
      </c>
      <c r="AO59" s="70" t="str">
        <f t="shared" si="28"/>
        <v>-</v>
      </c>
      <c r="AP59" s="70" t="str">
        <f t="shared" si="29"/>
        <v/>
      </c>
      <c r="AQ59" s="70" t="str">
        <f t="shared" si="30"/>
        <v/>
      </c>
      <c r="AR59" s="70" t="str">
        <f t="shared" si="31"/>
        <v/>
      </c>
      <c r="AS59" s="64" t="str">
        <f t="shared" si="32"/>
        <v>0</v>
      </c>
      <c r="AT59" s="64" t="str">
        <f t="shared" si="33"/>
        <v>-</v>
      </c>
      <c r="AU59" s="64" t="str">
        <f t="shared" si="34"/>
        <v/>
      </c>
      <c r="AV59" s="64" t="str">
        <f t="shared" si="35"/>
        <v/>
      </c>
      <c r="AW59" s="64" t="str">
        <f t="shared" si="36"/>
        <v/>
      </c>
      <c r="AX59" s="64" t="str">
        <f t="shared" si="37"/>
        <v>0</v>
      </c>
      <c r="AY59" s="64" t="str">
        <f t="shared" si="38"/>
        <v>-</v>
      </c>
      <c r="AZ59" s="64" t="str">
        <f t="shared" si="39"/>
        <v/>
      </c>
      <c r="BA59" s="64" t="str">
        <f t="shared" si="40"/>
        <v/>
      </c>
      <c r="BB59" s="64" t="str">
        <f t="shared" si="41"/>
        <v/>
      </c>
      <c r="BC59" s="64" t="str">
        <f t="shared" si="42"/>
        <v>0</v>
      </c>
      <c r="BD59" s="64" t="str">
        <f t="shared" si="43"/>
        <v>-</v>
      </c>
      <c r="BE59" s="64" t="str">
        <f t="shared" si="44"/>
        <v/>
      </c>
      <c r="BF59" s="64" t="str">
        <f t="shared" si="45"/>
        <v/>
      </c>
      <c r="BG59" s="64" t="str">
        <f t="shared" si="46"/>
        <v/>
      </c>
      <c r="BH59" s="70" t="str">
        <f t="shared" si="47"/>
        <v>0</v>
      </c>
      <c r="BI59" s="70" t="str">
        <f t="shared" si="48"/>
        <v>-</v>
      </c>
      <c r="BJ59" s="70" t="str">
        <f t="shared" si="49"/>
        <v/>
      </c>
      <c r="BK59" s="70" t="str">
        <f t="shared" si="50"/>
        <v/>
      </c>
    </row>
    <row r="60" spans="11:63" x14ac:dyDescent="0.25">
      <c r="K60" s="56">
        <f t="shared" si="0"/>
        <v>57</v>
      </c>
      <c r="L60" s="56" t="str">
        <f t="shared" si="2"/>
        <v xml:space="preserve"> </v>
      </c>
      <c r="M60" s="65">
        <f t="shared" si="1"/>
        <v>1736</v>
      </c>
      <c r="N60" s="66">
        <f t="shared" si="3"/>
        <v>0</v>
      </c>
      <c r="O60" s="67" t="str">
        <f t="shared" si="4"/>
        <v>0</v>
      </c>
      <c r="P60" s="66" t="str">
        <f t="shared" si="5"/>
        <v>-</v>
      </c>
      <c r="Q60" s="66" t="str">
        <f t="shared" si="6"/>
        <v/>
      </c>
      <c r="R60" s="66" t="str">
        <f t="shared" si="7"/>
        <v/>
      </c>
      <c r="S60" s="68" t="str">
        <f t="shared" si="8"/>
        <v xml:space="preserve"> </v>
      </c>
      <c r="T60" s="66" t="str">
        <f t="shared" si="51"/>
        <v>0</v>
      </c>
      <c r="U60" s="69" t="str">
        <f t="shared" si="9"/>
        <v>-</v>
      </c>
      <c r="V60" s="69" t="str">
        <f t="shared" si="10"/>
        <v/>
      </c>
      <c r="W60" s="69" t="str">
        <f t="shared" si="11"/>
        <v/>
      </c>
      <c r="X60" s="69" t="str">
        <f t="shared" si="12"/>
        <v/>
      </c>
      <c r="Y60" s="67" t="str">
        <f t="shared" si="52"/>
        <v>0</v>
      </c>
      <c r="Z60" s="64" t="str">
        <f t="shared" si="13"/>
        <v>-</v>
      </c>
      <c r="AA60" s="64" t="str">
        <f t="shared" si="14"/>
        <v/>
      </c>
      <c r="AB60" s="64" t="str">
        <f t="shared" si="15"/>
        <v/>
      </c>
      <c r="AC60" s="64" t="str">
        <f t="shared" si="16"/>
        <v/>
      </c>
      <c r="AD60" s="66" t="str">
        <f t="shared" si="17"/>
        <v>0</v>
      </c>
      <c r="AE60" s="66" t="str">
        <f t="shared" si="18"/>
        <v>-</v>
      </c>
      <c r="AF60" s="69" t="str">
        <f t="shared" si="19"/>
        <v/>
      </c>
      <c r="AG60" s="69" t="str">
        <f t="shared" si="20"/>
        <v/>
      </c>
      <c r="AH60" s="69" t="str">
        <f t="shared" si="21"/>
        <v/>
      </c>
      <c r="AI60" s="69" t="str">
        <f t="shared" si="22"/>
        <v>0</v>
      </c>
      <c r="AJ60" s="66" t="str">
        <f t="shared" si="92"/>
        <v>-</v>
      </c>
      <c r="AK60" s="69" t="str">
        <f t="shared" si="24"/>
        <v/>
      </c>
      <c r="AL60" s="69" t="str">
        <f t="shared" si="25"/>
        <v/>
      </c>
      <c r="AM60" s="69" t="str">
        <f t="shared" si="26"/>
        <v/>
      </c>
      <c r="AN60" s="70" t="str">
        <f t="shared" si="27"/>
        <v>0</v>
      </c>
      <c r="AO60" s="70" t="str">
        <f t="shared" si="28"/>
        <v>-</v>
      </c>
      <c r="AP60" s="70" t="str">
        <f t="shared" si="29"/>
        <v/>
      </c>
      <c r="AQ60" s="70" t="str">
        <f t="shared" si="30"/>
        <v/>
      </c>
      <c r="AR60" s="70" t="str">
        <f t="shared" si="31"/>
        <v/>
      </c>
      <c r="AS60" s="64" t="str">
        <f t="shared" si="32"/>
        <v>0</v>
      </c>
      <c r="AT60" s="64" t="str">
        <f t="shared" si="33"/>
        <v>-</v>
      </c>
      <c r="AU60" s="64" t="str">
        <f t="shared" si="34"/>
        <v/>
      </c>
      <c r="AV60" s="64" t="str">
        <f t="shared" si="35"/>
        <v/>
      </c>
      <c r="AW60" s="64" t="str">
        <f t="shared" si="36"/>
        <v/>
      </c>
      <c r="AX60" s="64" t="str">
        <f t="shared" si="37"/>
        <v>0</v>
      </c>
      <c r="AY60" s="64" t="str">
        <f t="shared" si="38"/>
        <v>-</v>
      </c>
      <c r="AZ60" s="64" t="str">
        <f t="shared" si="39"/>
        <v/>
      </c>
      <c r="BA60" s="64" t="str">
        <f t="shared" si="40"/>
        <v/>
      </c>
      <c r="BB60" s="64" t="str">
        <f t="shared" si="41"/>
        <v/>
      </c>
      <c r="BC60" s="64" t="str">
        <f t="shared" si="42"/>
        <v>0</v>
      </c>
      <c r="BD60" s="64" t="str">
        <f t="shared" si="43"/>
        <v>-</v>
      </c>
      <c r="BE60" s="64" t="str">
        <f t="shared" si="44"/>
        <v/>
      </c>
      <c r="BF60" s="64" t="str">
        <f t="shared" si="45"/>
        <v/>
      </c>
      <c r="BG60" s="64" t="str">
        <f t="shared" si="46"/>
        <v/>
      </c>
      <c r="BH60" s="70" t="str">
        <f t="shared" si="47"/>
        <v>0</v>
      </c>
      <c r="BI60" s="70" t="str">
        <f t="shared" si="48"/>
        <v>-</v>
      </c>
      <c r="BJ60" s="70" t="str">
        <f t="shared" si="49"/>
        <v/>
      </c>
      <c r="BK60" s="70" t="str">
        <f t="shared" si="50"/>
        <v/>
      </c>
    </row>
    <row r="61" spans="11:63" x14ac:dyDescent="0.25">
      <c r="K61" s="56">
        <f t="shared" si="0"/>
        <v>58</v>
      </c>
      <c r="L61" s="56" t="str">
        <f t="shared" si="2"/>
        <v xml:space="preserve"> </v>
      </c>
      <c r="M61" s="65">
        <f t="shared" si="1"/>
        <v>1767</v>
      </c>
      <c r="N61" s="66">
        <f t="shared" si="3"/>
        <v>0</v>
      </c>
      <c r="O61" s="67" t="str">
        <f t="shared" si="4"/>
        <v>0</v>
      </c>
      <c r="P61" s="66" t="str">
        <f t="shared" si="5"/>
        <v>-</v>
      </c>
      <c r="Q61" s="66" t="str">
        <f t="shared" si="6"/>
        <v/>
      </c>
      <c r="R61" s="66" t="str">
        <f t="shared" si="7"/>
        <v/>
      </c>
      <c r="S61" s="68" t="str">
        <f t="shared" si="8"/>
        <v xml:space="preserve"> </v>
      </c>
      <c r="T61" s="66" t="str">
        <f t="shared" si="51"/>
        <v>0</v>
      </c>
      <c r="U61" s="69" t="str">
        <f t="shared" si="9"/>
        <v>-</v>
      </c>
      <c r="V61" s="69" t="str">
        <f t="shared" si="10"/>
        <v/>
      </c>
      <c r="W61" s="69" t="str">
        <f t="shared" si="11"/>
        <v/>
      </c>
      <c r="X61" s="69" t="str">
        <f t="shared" si="12"/>
        <v/>
      </c>
      <c r="Y61" s="67" t="str">
        <f t="shared" si="52"/>
        <v>0</v>
      </c>
      <c r="Z61" s="64" t="str">
        <f t="shared" si="13"/>
        <v>-</v>
      </c>
      <c r="AA61" s="64" t="str">
        <f t="shared" si="14"/>
        <v/>
      </c>
      <c r="AB61" s="64" t="str">
        <f t="shared" si="15"/>
        <v/>
      </c>
      <c r="AC61" s="64" t="str">
        <f t="shared" si="16"/>
        <v/>
      </c>
      <c r="AD61" s="66" t="str">
        <f t="shared" si="17"/>
        <v>0</v>
      </c>
      <c r="AE61" s="66" t="str">
        <f t="shared" si="18"/>
        <v>-</v>
      </c>
      <c r="AF61" s="69" t="str">
        <f t="shared" si="19"/>
        <v/>
      </c>
      <c r="AG61" s="69" t="str">
        <f t="shared" si="20"/>
        <v/>
      </c>
      <c r="AH61" s="69" t="str">
        <f t="shared" si="21"/>
        <v/>
      </c>
      <c r="AI61" s="69" t="str">
        <f t="shared" si="22"/>
        <v>0</v>
      </c>
      <c r="AJ61" s="66" t="str">
        <f t="shared" ref="AJ61" si="93">IFERROR(IF(AL60=AI61,"",AL60*($I$32/12)),"-")</f>
        <v>-</v>
      </c>
      <c r="AK61" s="69" t="str">
        <f t="shared" si="24"/>
        <v/>
      </c>
      <c r="AL61" s="69" t="str">
        <f t="shared" si="25"/>
        <v/>
      </c>
      <c r="AM61" s="69" t="str">
        <f t="shared" si="26"/>
        <v/>
      </c>
      <c r="AN61" s="70" t="str">
        <f t="shared" si="27"/>
        <v>0</v>
      </c>
      <c r="AO61" s="70" t="str">
        <f t="shared" si="28"/>
        <v>-</v>
      </c>
      <c r="AP61" s="70" t="str">
        <f t="shared" si="29"/>
        <v/>
      </c>
      <c r="AQ61" s="70" t="str">
        <f t="shared" si="30"/>
        <v/>
      </c>
      <c r="AR61" s="70" t="str">
        <f t="shared" si="31"/>
        <v/>
      </c>
      <c r="AS61" s="64" t="str">
        <f t="shared" si="32"/>
        <v>0</v>
      </c>
      <c r="AT61" s="64" t="str">
        <f t="shared" si="33"/>
        <v>-</v>
      </c>
      <c r="AU61" s="64" t="str">
        <f t="shared" si="34"/>
        <v/>
      </c>
      <c r="AV61" s="64" t="str">
        <f t="shared" si="35"/>
        <v/>
      </c>
      <c r="AW61" s="64" t="str">
        <f t="shared" si="36"/>
        <v/>
      </c>
      <c r="AX61" s="64" t="str">
        <f t="shared" si="37"/>
        <v>0</v>
      </c>
      <c r="AY61" s="64" t="str">
        <f t="shared" si="38"/>
        <v>-</v>
      </c>
      <c r="AZ61" s="64" t="str">
        <f t="shared" si="39"/>
        <v/>
      </c>
      <c r="BA61" s="64" t="str">
        <f t="shared" si="40"/>
        <v/>
      </c>
      <c r="BB61" s="64" t="str">
        <f t="shared" si="41"/>
        <v/>
      </c>
      <c r="BC61" s="64" t="str">
        <f t="shared" si="42"/>
        <v>0</v>
      </c>
      <c r="BD61" s="64" t="str">
        <f t="shared" si="43"/>
        <v>-</v>
      </c>
      <c r="BE61" s="64" t="str">
        <f t="shared" si="44"/>
        <v/>
      </c>
      <c r="BF61" s="64" t="str">
        <f t="shared" si="45"/>
        <v/>
      </c>
      <c r="BG61" s="64" t="str">
        <f t="shared" si="46"/>
        <v/>
      </c>
      <c r="BH61" s="70" t="str">
        <f t="shared" si="47"/>
        <v>0</v>
      </c>
      <c r="BI61" s="70" t="str">
        <f t="shared" si="48"/>
        <v>-</v>
      </c>
      <c r="BJ61" s="70" t="str">
        <f t="shared" si="49"/>
        <v/>
      </c>
      <c r="BK61" s="70" t="str">
        <f t="shared" si="50"/>
        <v/>
      </c>
    </row>
    <row r="62" spans="11:63" x14ac:dyDescent="0.25">
      <c r="K62" s="56">
        <f t="shared" si="0"/>
        <v>59</v>
      </c>
      <c r="L62" s="56" t="str">
        <f t="shared" si="2"/>
        <v xml:space="preserve"> </v>
      </c>
      <c r="M62" s="65">
        <f t="shared" si="1"/>
        <v>1797</v>
      </c>
      <c r="N62" s="66">
        <f t="shared" si="3"/>
        <v>0</v>
      </c>
      <c r="O62" s="67" t="str">
        <f t="shared" si="4"/>
        <v>0</v>
      </c>
      <c r="P62" s="66" t="str">
        <f t="shared" si="5"/>
        <v>-</v>
      </c>
      <c r="Q62" s="66" t="str">
        <f t="shared" si="6"/>
        <v/>
      </c>
      <c r="R62" s="66" t="str">
        <f t="shared" si="7"/>
        <v/>
      </c>
      <c r="S62" s="68" t="str">
        <f t="shared" si="8"/>
        <v xml:space="preserve"> </v>
      </c>
      <c r="T62" s="66" t="str">
        <f t="shared" si="51"/>
        <v>0</v>
      </c>
      <c r="U62" s="69" t="str">
        <f t="shared" si="9"/>
        <v>-</v>
      </c>
      <c r="V62" s="69" t="str">
        <f t="shared" si="10"/>
        <v/>
      </c>
      <c r="W62" s="69" t="str">
        <f t="shared" si="11"/>
        <v/>
      </c>
      <c r="X62" s="69" t="str">
        <f t="shared" si="12"/>
        <v/>
      </c>
      <c r="Y62" s="67" t="str">
        <f t="shared" si="52"/>
        <v>0</v>
      </c>
      <c r="Z62" s="64" t="str">
        <f t="shared" si="13"/>
        <v>-</v>
      </c>
      <c r="AA62" s="64" t="str">
        <f t="shared" si="14"/>
        <v/>
      </c>
      <c r="AB62" s="64" t="str">
        <f t="shared" si="15"/>
        <v/>
      </c>
      <c r="AC62" s="64" t="str">
        <f t="shared" si="16"/>
        <v/>
      </c>
      <c r="AD62" s="66" t="str">
        <f t="shared" si="17"/>
        <v>0</v>
      </c>
      <c r="AE62" s="66" t="str">
        <f t="shared" si="18"/>
        <v>-</v>
      </c>
      <c r="AF62" s="69" t="str">
        <f t="shared" si="19"/>
        <v/>
      </c>
      <c r="AG62" s="69" t="str">
        <f t="shared" si="20"/>
        <v/>
      </c>
      <c r="AH62" s="69" t="str">
        <f t="shared" si="21"/>
        <v/>
      </c>
      <c r="AI62" s="69" t="str">
        <f t="shared" si="22"/>
        <v>0</v>
      </c>
      <c r="AJ62" s="66" t="str">
        <f t="shared" ref="AJ62:AJ63" si="94">IFERROR(IF(AL61=AI62,"",AL61*($I$31/12)),"-")</f>
        <v>-</v>
      </c>
      <c r="AK62" s="69" t="str">
        <f t="shared" si="24"/>
        <v/>
      </c>
      <c r="AL62" s="69" t="str">
        <f t="shared" si="25"/>
        <v/>
      </c>
      <c r="AM62" s="69" t="str">
        <f t="shared" si="26"/>
        <v/>
      </c>
      <c r="AN62" s="70" t="str">
        <f t="shared" si="27"/>
        <v>0</v>
      </c>
      <c r="AO62" s="70" t="str">
        <f t="shared" si="28"/>
        <v>-</v>
      </c>
      <c r="AP62" s="70" t="str">
        <f t="shared" si="29"/>
        <v/>
      </c>
      <c r="AQ62" s="70" t="str">
        <f t="shared" si="30"/>
        <v/>
      </c>
      <c r="AR62" s="70" t="str">
        <f t="shared" si="31"/>
        <v/>
      </c>
      <c r="AS62" s="64" t="str">
        <f t="shared" si="32"/>
        <v>0</v>
      </c>
      <c r="AT62" s="64" t="str">
        <f t="shared" si="33"/>
        <v>-</v>
      </c>
      <c r="AU62" s="64" t="str">
        <f t="shared" si="34"/>
        <v/>
      </c>
      <c r="AV62" s="64" t="str">
        <f t="shared" si="35"/>
        <v/>
      </c>
      <c r="AW62" s="64" t="str">
        <f t="shared" si="36"/>
        <v/>
      </c>
      <c r="AX62" s="64" t="str">
        <f t="shared" si="37"/>
        <v>0</v>
      </c>
      <c r="AY62" s="64" t="str">
        <f t="shared" si="38"/>
        <v>-</v>
      </c>
      <c r="AZ62" s="64" t="str">
        <f t="shared" si="39"/>
        <v/>
      </c>
      <c r="BA62" s="64" t="str">
        <f t="shared" si="40"/>
        <v/>
      </c>
      <c r="BB62" s="64" t="str">
        <f t="shared" si="41"/>
        <v/>
      </c>
      <c r="BC62" s="64" t="str">
        <f t="shared" si="42"/>
        <v>0</v>
      </c>
      <c r="BD62" s="64" t="str">
        <f t="shared" si="43"/>
        <v>-</v>
      </c>
      <c r="BE62" s="64" t="str">
        <f t="shared" si="44"/>
        <v/>
      </c>
      <c r="BF62" s="64" t="str">
        <f t="shared" si="45"/>
        <v/>
      </c>
      <c r="BG62" s="64" t="str">
        <f t="shared" si="46"/>
        <v/>
      </c>
      <c r="BH62" s="70" t="str">
        <f t="shared" si="47"/>
        <v>0</v>
      </c>
      <c r="BI62" s="70" t="str">
        <f t="shared" si="48"/>
        <v>-</v>
      </c>
      <c r="BJ62" s="70" t="str">
        <f t="shared" si="49"/>
        <v/>
      </c>
      <c r="BK62" s="70" t="str">
        <f t="shared" si="50"/>
        <v/>
      </c>
    </row>
    <row r="63" spans="11:63" x14ac:dyDescent="0.25">
      <c r="K63" s="56">
        <f t="shared" si="0"/>
        <v>60</v>
      </c>
      <c r="L63" s="56" t="str">
        <f t="shared" si="2"/>
        <v xml:space="preserve"> </v>
      </c>
      <c r="M63" s="65">
        <f t="shared" si="1"/>
        <v>1828</v>
      </c>
      <c r="N63" s="66">
        <f t="shared" si="3"/>
        <v>0</v>
      </c>
      <c r="O63" s="67" t="str">
        <f t="shared" si="4"/>
        <v>0</v>
      </c>
      <c r="P63" s="66" t="str">
        <f t="shared" si="5"/>
        <v>-</v>
      </c>
      <c r="Q63" s="66" t="str">
        <f t="shared" si="6"/>
        <v/>
      </c>
      <c r="R63" s="66" t="str">
        <f t="shared" si="7"/>
        <v/>
      </c>
      <c r="S63" s="68" t="str">
        <f t="shared" si="8"/>
        <v xml:space="preserve"> </v>
      </c>
      <c r="T63" s="66" t="str">
        <f t="shared" si="51"/>
        <v>0</v>
      </c>
      <c r="U63" s="69" t="str">
        <f t="shared" si="9"/>
        <v>-</v>
      </c>
      <c r="V63" s="69" t="str">
        <f t="shared" si="10"/>
        <v/>
      </c>
      <c r="W63" s="69" t="str">
        <f t="shared" si="11"/>
        <v/>
      </c>
      <c r="X63" s="69" t="str">
        <f t="shared" si="12"/>
        <v/>
      </c>
      <c r="Y63" s="67" t="str">
        <f t="shared" si="52"/>
        <v>0</v>
      </c>
      <c r="Z63" s="64" t="str">
        <f t="shared" si="13"/>
        <v>-</v>
      </c>
      <c r="AA63" s="64" t="str">
        <f t="shared" si="14"/>
        <v/>
      </c>
      <c r="AB63" s="64" t="str">
        <f t="shared" si="15"/>
        <v/>
      </c>
      <c r="AC63" s="64" t="str">
        <f t="shared" si="16"/>
        <v/>
      </c>
      <c r="AD63" s="66" t="str">
        <f t="shared" si="17"/>
        <v>0</v>
      </c>
      <c r="AE63" s="66" t="str">
        <f t="shared" si="18"/>
        <v>-</v>
      </c>
      <c r="AF63" s="69" t="str">
        <f t="shared" si="19"/>
        <v/>
      </c>
      <c r="AG63" s="69" t="str">
        <f t="shared" si="20"/>
        <v/>
      </c>
      <c r="AH63" s="69" t="str">
        <f t="shared" si="21"/>
        <v/>
      </c>
      <c r="AI63" s="69" t="str">
        <f t="shared" si="22"/>
        <v>0</v>
      </c>
      <c r="AJ63" s="66" t="str">
        <f t="shared" si="94"/>
        <v>-</v>
      </c>
      <c r="AK63" s="69" t="str">
        <f t="shared" si="24"/>
        <v/>
      </c>
      <c r="AL63" s="69" t="str">
        <f t="shared" si="25"/>
        <v/>
      </c>
      <c r="AM63" s="69" t="str">
        <f t="shared" si="26"/>
        <v/>
      </c>
      <c r="AN63" s="70" t="str">
        <f t="shared" si="27"/>
        <v>0</v>
      </c>
      <c r="AO63" s="70" t="str">
        <f t="shared" si="28"/>
        <v>-</v>
      </c>
      <c r="AP63" s="70" t="str">
        <f t="shared" si="29"/>
        <v/>
      </c>
      <c r="AQ63" s="70" t="str">
        <f t="shared" si="30"/>
        <v/>
      </c>
      <c r="AR63" s="70" t="str">
        <f t="shared" si="31"/>
        <v/>
      </c>
      <c r="AS63" s="64" t="str">
        <f t="shared" si="32"/>
        <v>0</v>
      </c>
      <c r="AT63" s="64" t="str">
        <f t="shared" si="33"/>
        <v>-</v>
      </c>
      <c r="AU63" s="64" t="str">
        <f t="shared" si="34"/>
        <v/>
      </c>
      <c r="AV63" s="64" t="str">
        <f t="shared" si="35"/>
        <v/>
      </c>
      <c r="AW63" s="64" t="str">
        <f t="shared" si="36"/>
        <v/>
      </c>
      <c r="AX63" s="64" t="str">
        <f t="shared" si="37"/>
        <v>0</v>
      </c>
      <c r="AY63" s="64" t="str">
        <f t="shared" si="38"/>
        <v>-</v>
      </c>
      <c r="AZ63" s="64" t="str">
        <f t="shared" si="39"/>
        <v/>
      </c>
      <c r="BA63" s="64" t="str">
        <f t="shared" si="40"/>
        <v/>
      </c>
      <c r="BB63" s="64" t="str">
        <f t="shared" si="41"/>
        <v/>
      </c>
      <c r="BC63" s="64" t="str">
        <f t="shared" si="42"/>
        <v>0</v>
      </c>
      <c r="BD63" s="64" t="str">
        <f t="shared" si="43"/>
        <v>-</v>
      </c>
      <c r="BE63" s="64" t="str">
        <f t="shared" si="44"/>
        <v/>
      </c>
      <c r="BF63" s="64" t="str">
        <f t="shared" si="45"/>
        <v/>
      </c>
      <c r="BG63" s="64" t="str">
        <f t="shared" si="46"/>
        <v/>
      </c>
      <c r="BH63" s="70" t="str">
        <f t="shared" si="47"/>
        <v>0</v>
      </c>
      <c r="BI63" s="70" t="str">
        <f t="shared" si="48"/>
        <v>-</v>
      </c>
      <c r="BJ63" s="70" t="str">
        <f t="shared" si="49"/>
        <v/>
      </c>
      <c r="BK63" s="70" t="str">
        <f t="shared" si="50"/>
        <v/>
      </c>
    </row>
    <row r="64" spans="11:63" x14ac:dyDescent="0.25">
      <c r="K64" s="56">
        <f t="shared" si="0"/>
        <v>61</v>
      </c>
      <c r="L64" s="56" t="str">
        <f t="shared" si="2"/>
        <v xml:space="preserve"> </v>
      </c>
      <c r="M64" s="65">
        <f t="shared" si="1"/>
        <v>1859</v>
      </c>
      <c r="N64" s="66">
        <f t="shared" si="3"/>
        <v>0</v>
      </c>
      <c r="O64" s="67" t="str">
        <f t="shared" si="4"/>
        <v>0</v>
      </c>
      <c r="P64" s="66" t="str">
        <f t="shared" si="5"/>
        <v>-</v>
      </c>
      <c r="Q64" s="66" t="str">
        <f t="shared" si="6"/>
        <v/>
      </c>
      <c r="R64" s="66" t="str">
        <f t="shared" si="7"/>
        <v/>
      </c>
      <c r="S64" s="68" t="str">
        <f t="shared" si="8"/>
        <v xml:space="preserve"> </v>
      </c>
      <c r="T64" s="66" t="str">
        <f t="shared" si="51"/>
        <v>0</v>
      </c>
      <c r="U64" s="69" t="str">
        <f t="shared" si="9"/>
        <v>-</v>
      </c>
      <c r="V64" s="69" t="str">
        <f t="shared" si="10"/>
        <v/>
      </c>
      <c r="W64" s="69" t="str">
        <f t="shared" si="11"/>
        <v/>
      </c>
      <c r="X64" s="69" t="str">
        <f t="shared" si="12"/>
        <v/>
      </c>
      <c r="Y64" s="67" t="str">
        <f t="shared" si="52"/>
        <v>0</v>
      </c>
      <c r="Z64" s="64" t="str">
        <f t="shared" si="13"/>
        <v>-</v>
      </c>
      <c r="AA64" s="64" t="str">
        <f t="shared" si="14"/>
        <v/>
      </c>
      <c r="AB64" s="64" t="str">
        <f t="shared" si="15"/>
        <v/>
      </c>
      <c r="AC64" s="64" t="str">
        <f t="shared" si="16"/>
        <v/>
      </c>
      <c r="AD64" s="66" t="str">
        <f t="shared" si="17"/>
        <v>0</v>
      </c>
      <c r="AE64" s="66" t="str">
        <f t="shared" si="18"/>
        <v>-</v>
      </c>
      <c r="AF64" s="69" t="str">
        <f t="shared" si="19"/>
        <v/>
      </c>
      <c r="AG64" s="69" t="str">
        <f t="shared" si="20"/>
        <v/>
      </c>
      <c r="AH64" s="69" t="str">
        <f t="shared" si="21"/>
        <v/>
      </c>
      <c r="AI64" s="69" t="str">
        <f t="shared" si="22"/>
        <v>0</v>
      </c>
      <c r="AJ64" s="66" t="str">
        <f t="shared" ref="AJ64" si="95">IFERROR(IF(AL63=AI64,"",AL63*($I$32/12)),"-")</f>
        <v>-</v>
      </c>
      <c r="AK64" s="69" t="str">
        <f t="shared" si="24"/>
        <v/>
      </c>
      <c r="AL64" s="69" t="str">
        <f t="shared" si="25"/>
        <v/>
      </c>
      <c r="AM64" s="69" t="str">
        <f t="shared" si="26"/>
        <v/>
      </c>
      <c r="AN64" s="70" t="str">
        <f t="shared" si="27"/>
        <v>0</v>
      </c>
      <c r="AO64" s="70" t="str">
        <f t="shared" si="28"/>
        <v>-</v>
      </c>
      <c r="AP64" s="70" t="str">
        <f t="shared" si="29"/>
        <v/>
      </c>
      <c r="AQ64" s="70" t="str">
        <f t="shared" si="30"/>
        <v/>
      </c>
      <c r="AR64" s="70" t="str">
        <f t="shared" si="31"/>
        <v/>
      </c>
      <c r="AS64" s="64" t="str">
        <f t="shared" si="32"/>
        <v>0</v>
      </c>
      <c r="AT64" s="64" t="str">
        <f t="shared" si="33"/>
        <v>-</v>
      </c>
      <c r="AU64" s="64" t="str">
        <f t="shared" si="34"/>
        <v/>
      </c>
      <c r="AV64" s="64" t="str">
        <f t="shared" si="35"/>
        <v/>
      </c>
      <c r="AW64" s="64" t="str">
        <f t="shared" si="36"/>
        <v/>
      </c>
      <c r="AX64" s="64" t="str">
        <f t="shared" si="37"/>
        <v>0</v>
      </c>
      <c r="AY64" s="64" t="str">
        <f t="shared" si="38"/>
        <v>-</v>
      </c>
      <c r="AZ64" s="64" t="str">
        <f t="shared" si="39"/>
        <v/>
      </c>
      <c r="BA64" s="64" t="str">
        <f t="shared" si="40"/>
        <v/>
      </c>
      <c r="BB64" s="64" t="str">
        <f t="shared" si="41"/>
        <v/>
      </c>
      <c r="BC64" s="64" t="str">
        <f t="shared" si="42"/>
        <v>0</v>
      </c>
      <c r="BD64" s="64" t="str">
        <f t="shared" si="43"/>
        <v>-</v>
      </c>
      <c r="BE64" s="64" t="str">
        <f t="shared" si="44"/>
        <v/>
      </c>
      <c r="BF64" s="64" t="str">
        <f t="shared" si="45"/>
        <v/>
      </c>
      <c r="BG64" s="64" t="str">
        <f t="shared" si="46"/>
        <v/>
      </c>
      <c r="BH64" s="70" t="str">
        <f t="shared" si="47"/>
        <v>0</v>
      </c>
      <c r="BI64" s="70" t="str">
        <f t="shared" si="48"/>
        <v>-</v>
      </c>
      <c r="BJ64" s="70" t="str">
        <f t="shared" si="49"/>
        <v/>
      </c>
      <c r="BK64" s="70" t="str">
        <f t="shared" si="50"/>
        <v/>
      </c>
    </row>
    <row r="65" spans="11:63" x14ac:dyDescent="0.25">
      <c r="K65" s="56">
        <f t="shared" si="0"/>
        <v>62</v>
      </c>
      <c r="L65" s="56" t="str">
        <f t="shared" si="2"/>
        <v xml:space="preserve"> </v>
      </c>
      <c r="M65" s="65">
        <f t="shared" si="1"/>
        <v>1887</v>
      </c>
      <c r="N65" s="66">
        <f t="shared" si="3"/>
        <v>0</v>
      </c>
      <c r="O65" s="67" t="str">
        <f t="shared" si="4"/>
        <v>0</v>
      </c>
      <c r="P65" s="66" t="str">
        <f t="shared" si="5"/>
        <v>-</v>
      </c>
      <c r="Q65" s="66" t="str">
        <f t="shared" si="6"/>
        <v/>
      </c>
      <c r="R65" s="66" t="str">
        <f t="shared" si="7"/>
        <v/>
      </c>
      <c r="S65" s="68" t="str">
        <f t="shared" si="8"/>
        <v xml:space="preserve"> </v>
      </c>
      <c r="T65" s="66" t="str">
        <f t="shared" si="51"/>
        <v>0</v>
      </c>
      <c r="U65" s="69" t="str">
        <f t="shared" si="9"/>
        <v>-</v>
      </c>
      <c r="V65" s="69" t="str">
        <f t="shared" si="10"/>
        <v/>
      </c>
      <c r="W65" s="69" t="str">
        <f t="shared" si="11"/>
        <v/>
      </c>
      <c r="X65" s="69" t="str">
        <f t="shared" si="12"/>
        <v/>
      </c>
      <c r="Y65" s="67" t="str">
        <f t="shared" si="52"/>
        <v>0</v>
      </c>
      <c r="Z65" s="64" t="str">
        <f t="shared" si="13"/>
        <v>-</v>
      </c>
      <c r="AA65" s="64" t="str">
        <f t="shared" si="14"/>
        <v/>
      </c>
      <c r="AB65" s="64" t="str">
        <f t="shared" si="15"/>
        <v/>
      </c>
      <c r="AC65" s="64" t="str">
        <f t="shared" si="16"/>
        <v/>
      </c>
      <c r="AD65" s="66" t="str">
        <f t="shared" si="17"/>
        <v>0</v>
      </c>
      <c r="AE65" s="66" t="str">
        <f t="shared" si="18"/>
        <v>-</v>
      </c>
      <c r="AF65" s="69" t="str">
        <f t="shared" si="19"/>
        <v/>
      </c>
      <c r="AG65" s="69" t="str">
        <f t="shared" si="20"/>
        <v/>
      </c>
      <c r="AH65" s="69" t="str">
        <f t="shared" si="21"/>
        <v/>
      </c>
      <c r="AI65" s="69" t="str">
        <f t="shared" si="22"/>
        <v>0</v>
      </c>
      <c r="AJ65" s="66" t="str">
        <f t="shared" ref="AJ65:AJ66" si="96">IFERROR(IF(AL64=AI65,"",AL64*($I$31/12)),"-")</f>
        <v>-</v>
      </c>
      <c r="AK65" s="69" t="str">
        <f t="shared" si="24"/>
        <v/>
      </c>
      <c r="AL65" s="69" t="str">
        <f t="shared" si="25"/>
        <v/>
      </c>
      <c r="AM65" s="69" t="str">
        <f t="shared" si="26"/>
        <v/>
      </c>
      <c r="AN65" s="70" t="str">
        <f t="shared" si="27"/>
        <v>0</v>
      </c>
      <c r="AO65" s="70" t="str">
        <f t="shared" si="28"/>
        <v>-</v>
      </c>
      <c r="AP65" s="70" t="str">
        <f t="shared" si="29"/>
        <v/>
      </c>
      <c r="AQ65" s="70" t="str">
        <f t="shared" si="30"/>
        <v/>
      </c>
      <c r="AR65" s="70" t="str">
        <f t="shared" si="31"/>
        <v/>
      </c>
      <c r="AS65" s="64" t="str">
        <f t="shared" si="32"/>
        <v>0</v>
      </c>
      <c r="AT65" s="64" t="str">
        <f t="shared" si="33"/>
        <v>-</v>
      </c>
      <c r="AU65" s="64" t="str">
        <f t="shared" si="34"/>
        <v/>
      </c>
      <c r="AV65" s="64" t="str">
        <f t="shared" si="35"/>
        <v/>
      </c>
      <c r="AW65" s="64" t="str">
        <f t="shared" si="36"/>
        <v/>
      </c>
      <c r="AX65" s="64" t="str">
        <f t="shared" si="37"/>
        <v>0</v>
      </c>
      <c r="AY65" s="64" t="str">
        <f t="shared" si="38"/>
        <v>-</v>
      </c>
      <c r="AZ65" s="64" t="str">
        <f t="shared" si="39"/>
        <v/>
      </c>
      <c r="BA65" s="64" t="str">
        <f t="shared" si="40"/>
        <v/>
      </c>
      <c r="BB65" s="64" t="str">
        <f t="shared" si="41"/>
        <v/>
      </c>
      <c r="BC65" s="64" t="str">
        <f t="shared" si="42"/>
        <v>0</v>
      </c>
      <c r="BD65" s="64" t="str">
        <f t="shared" si="43"/>
        <v>-</v>
      </c>
      <c r="BE65" s="64" t="str">
        <f t="shared" si="44"/>
        <v/>
      </c>
      <c r="BF65" s="64" t="str">
        <f t="shared" si="45"/>
        <v/>
      </c>
      <c r="BG65" s="64" t="str">
        <f t="shared" si="46"/>
        <v/>
      </c>
      <c r="BH65" s="70" t="str">
        <f t="shared" si="47"/>
        <v>0</v>
      </c>
      <c r="BI65" s="70" t="str">
        <f t="shared" si="48"/>
        <v>-</v>
      </c>
      <c r="BJ65" s="70" t="str">
        <f t="shared" si="49"/>
        <v/>
      </c>
      <c r="BK65" s="70" t="str">
        <f t="shared" si="50"/>
        <v/>
      </c>
    </row>
    <row r="66" spans="11:63" x14ac:dyDescent="0.25">
      <c r="K66" s="56">
        <f t="shared" si="0"/>
        <v>63</v>
      </c>
      <c r="L66" s="56" t="str">
        <f t="shared" si="2"/>
        <v xml:space="preserve"> </v>
      </c>
      <c r="M66" s="65">
        <f t="shared" si="1"/>
        <v>1918</v>
      </c>
      <c r="N66" s="66">
        <f t="shared" si="3"/>
        <v>0</v>
      </c>
      <c r="O66" s="67" t="str">
        <f t="shared" si="4"/>
        <v>0</v>
      </c>
      <c r="P66" s="66" t="str">
        <f t="shared" si="5"/>
        <v>-</v>
      </c>
      <c r="Q66" s="66" t="str">
        <f t="shared" si="6"/>
        <v/>
      </c>
      <c r="R66" s="66" t="str">
        <f t="shared" si="7"/>
        <v/>
      </c>
      <c r="S66" s="68" t="str">
        <f t="shared" si="8"/>
        <v xml:space="preserve"> </v>
      </c>
      <c r="T66" s="66" t="str">
        <f t="shared" si="51"/>
        <v>0</v>
      </c>
      <c r="U66" s="69" t="str">
        <f t="shared" si="9"/>
        <v>-</v>
      </c>
      <c r="V66" s="69" t="str">
        <f t="shared" si="10"/>
        <v/>
      </c>
      <c r="W66" s="69" t="str">
        <f t="shared" si="11"/>
        <v/>
      </c>
      <c r="X66" s="69" t="str">
        <f t="shared" si="12"/>
        <v/>
      </c>
      <c r="Y66" s="67" t="str">
        <f t="shared" si="52"/>
        <v>0</v>
      </c>
      <c r="Z66" s="64" t="str">
        <f t="shared" si="13"/>
        <v>-</v>
      </c>
      <c r="AA66" s="64" t="str">
        <f t="shared" si="14"/>
        <v/>
      </c>
      <c r="AB66" s="64" t="str">
        <f t="shared" si="15"/>
        <v/>
      </c>
      <c r="AC66" s="64" t="str">
        <f t="shared" si="16"/>
        <v/>
      </c>
      <c r="AD66" s="66" t="str">
        <f t="shared" si="17"/>
        <v>0</v>
      </c>
      <c r="AE66" s="66" t="str">
        <f t="shared" si="18"/>
        <v>-</v>
      </c>
      <c r="AF66" s="69" t="str">
        <f t="shared" si="19"/>
        <v/>
      </c>
      <c r="AG66" s="69" t="str">
        <f t="shared" si="20"/>
        <v/>
      </c>
      <c r="AH66" s="69" t="str">
        <f t="shared" si="21"/>
        <v/>
      </c>
      <c r="AI66" s="69" t="str">
        <f t="shared" si="22"/>
        <v>0</v>
      </c>
      <c r="AJ66" s="66" t="str">
        <f t="shared" si="96"/>
        <v>-</v>
      </c>
      <c r="AK66" s="69" t="str">
        <f t="shared" si="24"/>
        <v/>
      </c>
      <c r="AL66" s="69" t="str">
        <f t="shared" si="25"/>
        <v/>
      </c>
      <c r="AM66" s="69" t="str">
        <f t="shared" si="26"/>
        <v/>
      </c>
      <c r="AN66" s="70" t="str">
        <f t="shared" si="27"/>
        <v>0</v>
      </c>
      <c r="AO66" s="70" t="str">
        <f t="shared" si="28"/>
        <v>-</v>
      </c>
      <c r="AP66" s="70" t="str">
        <f t="shared" si="29"/>
        <v/>
      </c>
      <c r="AQ66" s="70" t="str">
        <f t="shared" si="30"/>
        <v/>
      </c>
      <c r="AR66" s="70" t="str">
        <f t="shared" si="31"/>
        <v/>
      </c>
      <c r="AS66" s="64" t="str">
        <f t="shared" si="32"/>
        <v>0</v>
      </c>
      <c r="AT66" s="64" t="str">
        <f t="shared" si="33"/>
        <v>-</v>
      </c>
      <c r="AU66" s="64" t="str">
        <f t="shared" si="34"/>
        <v/>
      </c>
      <c r="AV66" s="64" t="str">
        <f t="shared" si="35"/>
        <v/>
      </c>
      <c r="AW66" s="64" t="str">
        <f t="shared" si="36"/>
        <v/>
      </c>
      <c r="AX66" s="64" t="str">
        <f t="shared" si="37"/>
        <v>0</v>
      </c>
      <c r="AY66" s="64" t="str">
        <f t="shared" si="38"/>
        <v>-</v>
      </c>
      <c r="AZ66" s="64" t="str">
        <f t="shared" si="39"/>
        <v/>
      </c>
      <c r="BA66" s="64" t="str">
        <f t="shared" si="40"/>
        <v/>
      </c>
      <c r="BB66" s="64" t="str">
        <f t="shared" si="41"/>
        <v/>
      </c>
      <c r="BC66" s="64" t="str">
        <f t="shared" si="42"/>
        <v>0</v>
      </c>
      <c r="BD66" s="64" t="str">
        <f t="shared" si="43"/>
        <v>-</v>
      </c>
      <c r="BE66" s="64" t="str">
        <f t="shared" si="44"/>
        <v/>
      </c>
      <c r="BF66" s="64" t="str">
        <f t="shared" si="45"/>
        <v/>
      </c>
      <c r="BG66" s="64" t="str">
        <f t="shared" si="46"/>
        <v/>
      </c>
      <c r="BH66" s="70" t="str">
        <f t="shared" si="47"/>
        <v>0</v>
      </c>
      <c r="BI66" s="70" t="str">
        <f t="shared" si="48"/>
        <v>-</v>
      </c>
      <c r="BJ66" s="70" t="str">
        <f t="shared" si="49"/>
        <v/>
      </c>
      <c r="BK66" s="70" t="str">
        <f t="shared" si="50"/>
        <v/>
      </c>
    </row>
    <row r="67" spans="11:63" x14ac:dyDescent="0.25">
      <c r="K67" s="56">
        <f t="shared" si="0"/>
        <v>64</v>
      </c>
      <c r="L67" s="56" t="str">
        <f t="shared" si="2"/>
        <v xml:space="preserve"> </v>
      </c>
      <c r="M67" s="65">
        <f t="shared" si="1"/>
        <v>1948</v>
      </c>
      <c r="N67" s="66">
        <f t="shared" si="3"/>
        <v>0</v>
      </c>
      <c r="O67" s="67" t="str">
        <f t="shared" si="4"/>
        <v>0</v>
      </c>
      <c r="P67" s="66" t="str">
        <f t="shared" si="5"/>
        <v>-</v>
      </c>
      <c r="Q67" s="66" t="str">
        <f t="shared" si="6"/>
        <v/>
      </c>
      <c r="R67" s="66" t="str">
        <f t="shared" si="7"/>
        <v/>
      </c>
      <c r="S67" s="68" t="str">
        <f t="shared" si="8"/>
        <v xml:space="preserve"> </v>
      </c>
      <c r="T67" s="66" t="str">
        <f t="shared" si="51"/>
        <v>0</v>
      </c>
      <c r="U67" s="69" t="str">
        <f t="shared" si="9"/>
        <v>-</v>
      </c>
      <c r="V67" s="69" t="str">
        <f t="shared" si="10"/>
        <v/>
      </c>
      <c r="W67" s="69" t="str">
        <f t="shared" si="11"/>
        <v/>
      </c>
      <c r="X67" s="69" t="str">
        <f t="shared" si="12"/>
        <v/>
      </c>
      <c r="Y67" s="67" t="str">
        <f t="shared" si="52"/>
        <v>0</v>
      </c>
      <c r="Z67" s="64" t="str">
        <f t="shared" si="13"/>
        <v>-</v>
      </c>
      <c r="AA67" s="64" t="str">
        <f t="shared" si="14"/>
        <v/>
      </c>
      <c r="AB67" s="64" t="str">
        <f t="shared" si="15"/>
        <v/>
      </c>
      <c r="AC67" s="64" t="str">
        <f t="shared" si="16"/>
        <v/>
      </c>
      <c r="AD67" s="66" t="str">
        <f t="shared" si="17"/>
        <v>0</v>
      </c>
      <c r="AE67" s="66" t="str">
        <f t="shared" si="18"/>
        <v>-</v>
      </c>
      <c r="AF67" s="69" t="str">
        <f t="shared" si="19"/>
        <v/>
      </c>
      <c r="AG67" s="69" t="str">
        <f t="shared" si="20"/>
        <v/>
      </c>
      <c r="AH67" s="69" t="str">
        <f t="shared" si="21"/>
        <v/>
      </c>
      <c r="AI67" s="69" t="str">
        <f t="shared" si="22"/>
        <v>0</v>
      </c>
      <c r="AJ67" s="66" t="str">
        <f t="shared" ref="AJ67" si="97">IFERROR(IF(AL66=AI67,"",AL66*($I$32/12)),"-")</f>
        <v>-</v>
      </c>
      <c r="AK67" s="69" t="str">
        <f t="shared" si="24"/>
        <v/>
      </c>
      <c r="AL67" s="69" t="str">
        <f t="shared" si="25"/>
        <v/>
      </c>
      <c r="AM67" s="69" t="str">
        <f t="shared" si="26"/>
        <v/>
      </c>
      <c r="AN67" s="70" t="str">
        <f t="shared" si="27"/>
        <v>0</v>
      </c>
      <c r="AO67" s="70" t="str">
        <f t="shared" si="28"/>
        <v>-</v>
      </c>
      <c r="AP67" s="70" t="str">
        <f t="shared" si="29"/>
        <v/>
      </c>
      <c r="AQ67" s="70" t="str">
        <f t="shared" si="30"/>
        <v/>
      </c>
      <c r="AR67" s="70" t="str">
        <f t="shared" si="31"/>
        <v/>
      </c>
      <c r="AS67" s="64" t="str">
        <f t="shared" si="32"/>
        <v>0</v>
      </c>
      <c r="AT67" s="64" t="str">
        <f t="shared" si="33"/>
        <v>-</v>
      </c>
      <c r="AU67" s="64" t="str">
        <f t="shared" si="34"/>
        <v/>
      </c>
      <c r="AV67" s="64" t="str">
        <f t="shared" si="35"/>
        <v/>
      </c>
      <c r="AW67" s="64" t="str">
        <f t="shared" si="36"/>
        <v/>
      </c>
      <c r="AX67" s="64" t="str">
        <f t="shared" si="37"/>
        <v>0</v>
      </c>
      <c r="AY67" s="64" t="str">
        <f t="shared" si="38"/>
        <v>-</v>
      </c>
      <c r="AZ67" s="64" t="str">
        <f t="shared" si="39"/>
        <v/>
      </c>
      <c r="BA67" s="64" t="str">
        <f t="shared" si="40"/>
        <v/>
      </c>
      <c r="BB67" s="64" t="str">
        <f t="shared" si="41"/>
        <v/>
      </c>
      <c r="BC67" s="64" t="str">
        <f t="shared" si="42"/>
        <v>0</v>
      </c>
      <c r="BD67" s="64" t="str">
        <f t="shared" si="43"/>
        <v>-</v>
      </c>
      <c r="BE67" s="64" t="str">
        <f t="shared" si="44"/>
        <v/>
      </c>
      <c r="BF67" s="64" t="str">
        <f t="shared" si="45"/>
        <v/>
      </c>
      <c r="BG67" s="64" t="str">
        <f t="shared" si="46"/>
        <v/>
      </c>
      <c r="BH67" s="70" t="str">
        <f t="shared" si="47"/>
        <v>0</v>
      </c>
      <c r="BI67" s="70" t="str">
        <f t="shared" si="48"/>
        <v>-</v>
      </c>
      <c r="BJ67" s="70" t="str">
        <f t="shared" si="49"/>
        <v/>
      </c>
      <c r="BK67" s="70" t="str">
        <f t="shared" si="50"/>
        <v/>
      </c>
    </row>
    <row r="68" spans="11:63" x14ac:dyDescent="0.25">
      <c r="K68" s="56">
        <f t="shared" ref="K68:K131" si="98">IF(M67="","",K67+1)</f>
        <v>65</v>
      </c>
      <c r="L68" s="56" t="str">
        <f t="shared" si="2"/>
        <v xml:space="preserve"> </v>
      </c>
      <c r="M68" s="65">
        <f t="shared" ref="M68:M131" si="99">IF(K68="",NA(),DATE(YEAR(M67),MONTH(M67)+1,1))</f>
        <v>1979</v>
      </c>
      <c r="N68" s="66">
        <f t="shared" si="3"/>
        <v>0</v>
      </c>
      <c r="O68" s="67" t="str">
        <f t="shared" si="4"/>
        <v>0</v>
      </c>
      <c r="P68" s="66" t="str">
        <f t="shared" si="5"/>
        <v>-</v>
      </c>
      <c r="Q68" s="66" t="str">
        <f t="shared" si="6"/>
        <v/>
      </c>
      <c r="R68" s="66" t="str">
        <f t="shared" si="7"/>
        <v/>
      </c>
      <c r="S68" s="68" t="str">
        <f t="shared" si="8"/>
        <v xml:space="preserve"> </v>
      </c>
      <c r="T68" s="66" t="str">
        <f t="shared" si="51"/>
        <v>0</v>
      </c>
      <c r="U68" s="69" t="str">
        <f t="shared" si="9"/>
        <v>-</v>
      </c>
      <c r="V68" s="69" t="str">
        <f t="shared" si="10"/>
        <v/>
      </c>
      <c r="W68" s="69" t="str">
        <f t="shared" si="11"/>
        <v/>
      </c>
      <c r="X68" s="69" t="str">
        <f t="shared" si="12"/>
        <v/>
      </c>
      <c r="Y68" s="67" t="str">
        <f t="shared" si="52"/>
        <v>0</v>
      </c>
      <c r="Z68" s="64" t="str">
        <f t="shared" si="13"/>
        <v>-</v>
      </c>
      <c r="AA68" s="64" t="str">
        <f t="shared" si="14"/>
        <v/>
      </c>
      <c r="AB68" s="64" t="str">
        <f t="shared" si="15"/>
        <v/>
      </c>
      <c r="AC68" s="64" t="str">
        <f t="shared" si="16"/>
        <v/>
      </c>
      <c r="AD68" s="66" t="str">
        <f t="shared" si="17"/>
        <v>0</v>
      </c>
      <c r="AE68" s="66" t="str">
        <f t="shared" si="18"/>
        <v>-</v>
      </c>
      <c r="AF68" s="69" t="str">
        <f t="shared" si="19"/>
        <v/>
      </c>
      <c r="AG68" s="69" t="str">
        <f t="shared" si="20"/>
        <v/>
      </c>
      <c r="AH68" s="69" t="str">
        <f t="shared" si="21"/>
        <v/>
      </c>
      <c r="AI68" s="69" t="str">
        <f t="shared" si="22"/>
        <v>0</v>
      </c>
      <c r="AJ68" s="66" t="str">
        <f t="shared" ref="AJ68:AJ69" si="100">IFERROR(IF(AL67=AI68,"",AL67*($I$31/12)),"-")</f>
        <v>-</v>
      </c>
      <c r="AK68" s="69" t="str">
        <f t="shared" si="24"/>
        <v/>
      </c>
      <c r="AL68" s="69" t="str">
        <f t="shared" si="25"/>
        <v/>
      </c>
      <c r="AM68" s="69" t="str">
        <f t="shared" si="26"/>
        <v/>
      </c>
      <c r="AN68" s="70" t="str">
        <f t="shared" si="27"/>
        <v>0</v>
      </c>
      <c r="AO68" s="70" t="str">
        <f t="shared" si="28"/>
        <v>-</v>
      </c>
      <c r="AP68" s="70" t="str">
        <f t="shared" si="29"/>
        <v/>
      </c>
      <c r="AQ68" s="70" t="str">
        <f t="shared" si="30"/>
        <v/>
      </c>
      <c r="AR68" s="70" t="str">
        <f t="shared" si="31"/>
        <v/>
      </c>
      <c r="AS68" s="64" t="str">
        <f t="shared" si="32"/>
        <v>0</v>
      </c>
      <c r="AT68" s="64" t="str">
        <f t="shared" si="33"/>
        <v>-</v>
      </c>
      <c r="AU68" s="64" t="str">
        <f t="shared" si="34"/>
        <v/>
      </c>
      <c r="AV68" s="64" t="str">
        <f t="shared" si="35"/>
        <v/>
      </c>
      <c r="AW68" s="64" t="str">
        <f t="shared" si="36"/>
        <v/>
      </c>
      <c r="AX68" s="64" t="str">
        <f t="shared" si="37"/>
        <v>0</v>
      </c>
      <c r="AY68" s="64" t="str">
        <f t="shared" si="38"/>
        <v>-</v>
      </c>
      <c r="AZ68" s="64" t="str">
        <f t="shared" si="39"/>
        <v/>
      </c>
      <c r="BA68" s="64" t="str">
        <f t="shared" si="40"/>
        <v/>
      </c>
      <c r="BB68" s="64" t="str">
        <f t="shared" si="41"/>
        <v/>
      </c>
      <c r="BC68" s="64" t="str">
        <f t="shared" si="42"/>
        <v>0</v>
      </c>
      <c r="BD68" s="64" t="str">
        <f t="shared" si="43"/>
        <v>-</v>
      </c>
      <c r="BE68" s="64" t="str">
        <f t="shared" si="44"/>
        <v/>
      </c>
      <c r="BF68" s="64" t="str">
        <f t="shared" si="45"/>
        <v/>
      </c>
      <c r="BG68" s="64" t="str">
        <f t="shared" si="46"/>
        <v/>
      </c>
      <c r="BH68" s="70" t="str">
        <f t="shared" si="47"/>
        <v>0</v>
      </c>
      <c r="BI68" s="70" t="str">
        <f t="shared" si="48"/>
        <v>-</v>
      </c>
      <c r="BJ68" s="70" t="str">
        <f t="shared" si="49"/>
        <v/>
      </c>
      <c r="BK68" s="70" t="str">
        <f t="shared" si="50"/>
        <v/>
      </c>
    </row>
    <row r="69" spans="11:63" x14ac:dyDescent="0.25">
      <c r="K69" s="56">
        <f t="shared" si="98"/>
        <v>66</v>
      </c>
      <c r="L69" s="56" t="str">
        <f t="shared" ref="L69:L132" si="101">IF(R68=O69,"Stop1"," ")</f>
        <v xml:space="preserve"> </v>
      </c>
      <c r="M69" s="65">
        <f t="shared" si="99"/>
        <v>2009</v>
      </c>
      <c r="N69" s="66">
        <f t="shared" ref="N69:N132" si="102">IFERROR($C$23,"")</f>
        <v>0</v>
      </c>
      <c r="O69" s="67" t="str">
        <f t="shared" ref="O69:O132" si="103">IFERROR(IF(R68="","0",IF(R68&lt;=$N69-$H$37-$H$36-$H$35-$H$34-$H$33-$H$32-$H$31-$H$30-$H$29,R68, $N69-$H$37-$H$36-$H$35-$H$34-$H$33-$H$32-$H$31-$H$30-$H$29)),"-")</f>
        <v>0</v>
      </c>
      <c r="P69" s="66" t="str">
        <f t="shared" ref="P69:P132" si="104">IFERROR(IF(R68=O69,"",R68*($I$28/12)),"-")</f>
        <v>-</v>
      </c>
      <c r="Q69" s="66" t="str">
        <f t="shared" ref="Q69:Q132" si="105">IFERROR(O69-P69,"")</f>
        <v/>
      </c>
      <c r="R69" s="66" t="str">
        <f t="shared" ref="R69:R132" si="106">IFERROR(IF(R68=Q69,"",IF(R68-Q69&lt;=0,"",R68-Q69)),"")</f>
        <v/>
      </c>
      <c r="S69" s="68" t="str">
        <f t="shared" ref="S69:S132" si="107">IF(W68=T69,"Stop2"," ")</f>
        <v xml:space="preserve"> </v>
      </c>
      <c r="T69" s="66" t="str">
        <f t="shared" si="51"/>
        <v>0</v>
      </c>
      <c r="U69" s="69" t="str">
        <f t="shared" ref="U69:U132" si="108">IFERROR(IF(W68=T69,"",W68*($I$29/12)),"-")</f>
        <v>-</v>
      </c>
      <c r="V69" s="69" t="str">
        <f t="shared" ref="V69:V132" si="109">IFERROR(T69-U69,"")</f>
        <v/>
      </c>
      <c r="W69" s="69" t="str">
        <f t="shared" ref="W69:W132" si="110">IFERROR(IF(W68=V69,"",IF(W68-V69&lt;=0,"",W68-V69)),"")</f>
        <v/>
      </c>
      <c r="X69" s="69" t="str">
        <f t="shared" ref="X69:X132" si="111">IF(AB68=Y69,"Stop3","")</f>
        <v/>
      </c>
      <c r="Y69" s="67" t="str">
        <f t="shared" si="52"/>
        <v>0</v>
      </c>
      <c r="Z69" s="64" t="str">
        <f t="shared" ref="Z69:Z132" si="112">IFERROR(IF(AB68=Y69,"",AB68*($I$30/12)),"-")</f>
        <v>-</v>
      </c>
      <c r="AA69" s="64" t="str">
        <f t="shared" ref="AA69:AA132" si="113">IFERROR(Y69-Z69,"")</f>
        <v/>
      </c>
      <c r="AB69" s="64" t="str">
        <f t="shared" ref="AB69:AB132" si="114">IFERROR(IF(AB68=AA69,"",IF(AB68-AA69&lt;=0,"",AB68-AA69)),"")</f>
        <v/>
      </c>
      <c r="AC69" s="64" t="str">
        <f t="shared" ref="AC69:AC132" si="115">IF(AG68=AD69,"Stop4","")</f>
        <v/>
      </c>
      <c r="AD69" s="66" t="str">
        <f t="shared" ref="AD69:AD132" si="116">IFERROR(IF(AG68="","0",IF(AG68&lt;=N69-O69-T69-Y69-$H$32-$H$33-$H$34-$H$35-$H$36-$H$37,AG68,N69-O69-T69-Y69-$H$32-$H$33-$H$34-$H$35-$H$36-$H$37))," ")</f>
        <v>0</v>
      </c>
      <c r="AE69" s="66" t="str">
        <f t="shared" ref="AE69:AE132" si="117">IFERROR(IF(AG68=AD69,"",AG68*($I$31/12)),"-")</f>
        <v>-</v>
      </c>
      <c r="AF69" s="69" t="str">
        <f t="shared" ref="AF69:AF132" si="118">IFERROR(AD69-AE69,"")</f>
        <v/>
      </c>
      <c r="AG69" s="69" t="str">
        <f t="shared" ref="AG69:AG132" si="119">IFERROR(IF(AG68=AF69,"",IF(AG68-AF69&lt;=0,"",AG68-AF69)),"")</f>
        <v/>
      </c>
      <c r="AH69" s="69" t="str">
        <f t="shared" ref="AH69:AH132" si="120">IF(AL68=AI69,"Stop5","")</f>
        <v/>
      </c>
      <c r="AI69" s="69" t="str">
        <f t="shared" ref="AI69:AI132" si="121">IFERROR(IF(AL68="","0",IF(AL68&lt;=N69-O69-T69-Y69-AD69-$H$33-$H$34-$H$35-$H$36-$H$37,AL68,N69-O69-T69-Y69-AD69-$H$33-$H$34-$H$35-$H$36-$H$37))," ")</f>
        <v>0</v>
      </c>
      <c r="AJ69" s="66" t="str">
        <f t="shared" si="100"/>
        <v>-</v>
      </c>
      <c r="AK69" s="69" t="str">
        <f t="shared" ref="AK69:AK132" si="122">IFERROR(AI69-AJ69,"")</f>
        <v/>
      </c>
      <c r="AL69" s="69" t="str">
        <f t="shared" ref="AL69:AL132" si="123">IFERROR(IF(AL68=AK69,"",IF(AL68-AK69&lt;=0,"",AL68-AK69)),"")</f>
        <v/>
      </c>
      <c r="AM69" s="69" t="str">
        <f t="shared" ref="AM69:AM132" si="124">IF(AQ68=AN69,"Stop6","")</f>
        <v/>
      </c>
      <c r="AN69" s="70" t="str">
        <f t="shared" ref="AN69:AN132" si="125">IFERROR(IF(AQ68="","0",IF(AQ68&lt;=N69-O69-T69-Y69-AD69-AI69-$H$34-$H$35-$H$36-$H$37,AQ68,N69-O69-T69-Y69-AD69-AI69-$H$34-$H$35-$H$36-$H$37))," ")</f>
        <v>0</v>
      </c>
      <c r="AO69" s="70" t="str">
        <f t="shared" ref="AO69:AO132" si="126">IFERROR(IF(AQ68=AN69,"",AQ68*($I$33/12)),"-")</f>
        <v>-</v>
      </c>
      <c r="AP69" s="70" t="str">
        <f t="shared" ref="AP69:AP132" si="127">IFERROR(AN69-AO69,"")</f>
        <v/>
      </c>
      <c r="AQ69" s="70" t="str">
        <f t="shared" ref="AQ69:AQ132" si="128">IFERROR(IF(AQ68=AP69,"",IF(AQ68-AP69&lt;=0,"",AQ68-AP69)),"")</f>
        <v/>
      </c>
      <c r="AR69" s="70" t="str">
        <f t="shared" ref="AR69:AR132" si="129">IF(AV68=AS69,"Stop7","")</f>
        <v/>
      </c>
      <c r="AS69" s="64" t="str">
        <f t="shared" ref="AS69:AS132" si="130">IFERROR(IF(AV68="","0",IF(AV68&lt;=N69-O69-T69-Y69-AD69-AI69-AN69-$H$35-$H$36-$H$37,AV68,N69-O69-T69-Y69-AD69-AI69-AN69-$H$35-$H$36-$H$37))," ")</f>
        <v>0</v>
      </c>
      <c r="AT69" s="64" t="str">
        <f t="shared" ref="AT69:AT132" si="131">IFERROR(IF(AV68=AS69,"",AV68*($I$34/12)),"-")</f>
        <v>-</v>
      </c>
      <c r="AU69" s="64" t="str">
        <f t="shared" ref="AU69:AU132" si="132">IFERROR(AS69-AT69,"")</f>
        <v/>
      </c>
      <c r="AV69" s="64" t="str">
        <f t="shared" ref="AV69:AV132" si="133">IFERROR(IF(AV68=AS69,"",IF(AV68-AU69&lt;=0,"",AV68-AU69)),"")</f>
        <v/>
      </c>
      <c r="AW69" s="64" t="str">
        <f t="shared" ref="AW69:AW132" si="134">IF(BA68=AX69,"Stop8","")</f>
        <v/>
      </c>
      <c r="AX69" s="64" t="str">
        <f t="shared" ref="AX69:AX132" si="135">IFERROR(IF(BA68="","0",IF(BA68&lt;=N69-O69-T69-Y69-AD69-AI69-AN69-AS69-$H$36-$H$37,BA68,N69-O69-T69-Y69-AD69-AI69-AN69-AS69-$H$36-$H$37))," ")</f>
        <v>0</v>
      </c>
      <c r="AY69" s="64" t="str">
        <f t="shared" ref="AY69:AY132" si="136">IFERROR(IF(BA68=AX69,"",BA68*($I$35/12)),"-")</f>
        <v>-</v>
      </c>
      <c r="AZ69" s="64" t="str">
        <f t="shared" ref="AZ69:AZ132" si="137">IFERROR(AX69-AY69,"")</f>
        <v/>
      </c>
      <c r="BA69" s="64" t="str">
        <f t="shared" ref="BA69:BA132" si="138">IFERROR(IF(BA68=AX69,"",IF(BA68-AZ69&lt;=0,"",BA68-AZ69)),"")</f>
        <v/>
      </c>
      <c r="BB69" s="64" t="str">
        <f t="shared" ref="BB69:BB132" si="139">IF(BF68=BC69,"Stop9","")</f>
        <v/>
      </c>
      <c r="BC69" s="64" t="str">
        <f t="shared" ref="BC69:BC132" si="140">IFERROR(IF(BF68="","0",IF(BF68&lt;=N69-O69-T69-Y69-AD69-AI69-AN69-AS69-AX69-$H$37,BF68,N69-O69-T69-Y69-AD69-AI69-AN69-AS69-AX69-$H$37))," ")</f>
        <v>0</v>
      </c>
      <c r="BD69" s="64" t="str">
        <f t="shared" ref="BD69:BD132" si="141">IFERROR(IF(BF68=BC69,"",BF68*($I$36/12)),"-")</f>
        <v>-</v>
      </c>
      <c r="BE69" s="64" t="str">
        <f t="shared" ref="BE69:BE132" si="142">IFERROR(BC69-BD69,"")</f>
        <v/>
      </c>
      <c r="BF69" s="64" t="str">
        <f t="shared" ref="BF69:BF132" si="143">IFERROR(IF(BF68=BC69,"",IF(BF68-BE69&lt;=0,"",BF68-BE69)),"")</f>
        <v/>
      </c>
      <c r="BG69" s="64" t="str">
        <f t="shared" ref="BG69:BG132" si="144">IF(BK68=BH69,"Stop10","")</f>
        <v/>
      </c>
      <c r="BH69" s="70" t="str">
        <f t="shared" ref="BH69:BH132" si="145">IFERROR(IF(BK68="","0",IF(BK68&lt;=N69-O69-T69-Y69-AD69-AI69-AN69-AS69-AX69-BC69,BK68,N69-O69-T69-Y69-AD69-AI69-AN69-AS69-AX69-BC69))," ")</f>
        <v>0</v>
      </c>
      <c r="BI69" s="70" t="str">
        <f t="shared" ref="BI69:BI132" si="146">IFERROR(IF(BK68=BH69,"",BK68*($I$37/12)),"-")</f>
        <v>-</v>
      </c>
      <c r="BJ69" s="70" t="str">
        <f t="shared" ref="BJ69:BJ132" si="147">IFERROR(BH69-BI69,"")</f>
        <v/>
      </c>
      <c r="BK69" s="70" t="str">
        <f t="shared" ref="BK69:BK132" si="148">IFERROR(IF(BK68=BH69,"",IF(BK68-BH69&lt;=0,"",BK68-BH69)),"")</f>
        <v/>
      </c>
    </row>
    <row r="70" spans="11:63" x14ac:dyDescent="0.25">
      <c r="K70" s="56">
        <f t="shared" si="98"/>
        <v>67</v>
      </c>
      <c r="L70" s="56" t="str">
        <f t="shared" si="101"/>
        <v xml:space="preserve"> </v>
      </c>
      <c r="M70" s="65">
        <f t="shared" si="99"/>
        <v>2040</v>
      </c>
      <c r="N70" s="66">
        <f t="shared" si="102"/>
        <v>0</v>
      </c>
      <c r="O70" s="67" t="str">
        <f t="shared" si="103"/>
        <v>0</v>
      </c>
      <c r="P70" s="66" t="str">
        <f t="shared" si="104"/>
        <v>-</v>
      </c>
      <c r="Q70" s="66" t="str">
        <f t="shared" si="105"/>
        <v/>
      </c>
      <c r="R70" s="66" t="str">
        <f t="shared" si="106"/>
        <v/>
      </c>
      <c r="S70" s="68" t="str">
        <f t="shared" si="107"/>
        <v xml:space="preserve"> </v>
      </c>
      <c r="T70" s="66" t="str">
        <f t="shared" ref="T70:T133" si="149">IFERROR(IF(W69="","0",IF(W69&lt;=N70-O70-$H$30-$H$31-$H$32-$H$33-$H$34-$H$35-$H$36-$H$37,W69,N70-O70-$H$30-$H$31-$H$32-$H$33-$H$34-$H$35-$H$36-$H$37))," ")</f>
        <v>0</v>
      </c>
      <c r="U70" s="69" t="str">
        <f t="shared" si="108"/>
        <v>-</v>
      </c>
      <c r="V70" s="69" t="str">
        <f t="shared" si="109"/>
        <v/>
      </c>
      <c r="W70" s="69" t="str">
        <f t="shared" si="110"/>
        <v/>
      </c>
      <c r="X70" s="69" t="str">
        <f t="shared" si="111"/>
        <v/>
      </c>
      <c r="Y70" s="67" t="str">
        <f t="shared" ref="Y70:Y133" si="150">IFERROR(IF(AB69="","0",IF(AB69&lt;=N70-O70-T70-$H$31-$H$32-$H$33-$H$34-$H$35-$H$36-$H$37,AB69,N70-O70-T70-$H$31-$H$32-$H$33-$H$34-$H$35-$H$36-$H$37))," ")</f>
        <v>0</v>
      </c>
      <c r="Z70" s="64" t="str">
        <f t="shared" si="112"/>
        <v>-</v>
      </c>
      <c r="AA70" s="64" t="str">
        <f t="shared" si="113"/>
        <v/>
      </c>
      <c r="AB70" s="64" t="str">
        <f t="shared" si="114"/>
        <v/>
      </c>
      <c r="AC70" s="64" t="str">
        <f t="shared" si="115"/>
        <v/>
      </c>
      <c r="AD70" s="66" t="str">
        <f t="shared" si="116"/>
        <v>0</v>
      </c>
      <c r="AE70" s="66" t="str">
        <f t="shared" si="117"/>
        <v>-</v>
      </c>
      <c r="AF70" s="69" t="str">
        <f t="shared" si="118"/>
        <v/>
      </c>
      <c r="AG70" s="69" t="str">
        <f t="shared" si="119"/>
        <v/>
      </c>
      <c r="AH70" s="69" t="str">
        <f t="shared" si="120"/>
        <v/>
      </c>
      <c r="AI70" s="69" t="str">
        <f t="shared" si="121"/>
        <v>0</v>
      </c>
      <c r="AJ70" s="66" t="str">
        <f t="shared" ref="AJ70" si="151">IFERROR(IF(AL69=AI70,"",AL69*($I$32/12)),"-")</f>
        <v>-</v>
      </c>
      <c r="AK70" s="69" t="str">
        <f t="shared" si="122"/>
        <v/>
      </c>
      <c r="AL70" s="69" t="str">
        <f t="shared" si="123"/>
        <v/>
      </c>
      <c r="AM70" s="69" t="str">
        <f t="shared" si="124"/>
        <v/>
      </c>
      <c r="AN70" s="70" t="str">
        <f t="shared" si="125"/>
        <v>0</v>
      </c>
      <c r="AO70" s="70" t="str">
        <f t="shared" si="126"/>
        <v>-</v>
      </c>
      <c r="AP70" s="70" t="str">
        <f t="shared" si="127"/>
        <v/>
      </c>
      <c r="AQ70" s="70" t="str">
        <f t="shared" si="128"/>
        <v/>
      </c>
      <c r="AR70" s="70" t="str">
        <f t="shared" si="129"/>
        <v/>
      </c>
      <c r="AS70" s="64" t="str">
        <f t="shared" si="130"/>
        <v>0</v>
      </c>
      <c r="AT70" s="64" t="str">
        <f t="shared" si="131"/>
        <v>-</v>
      </c>
      <c r="AU70" s="64" t="str">
        <f t="shared" si="132"/>
        <v/>
      </c>
      <c r="AV70" s="64" t="str">
        <f t="shared" si="133"/>
        <v/>
      </c>
      <c r="AW70" s="64" t="str">
        <f t="shared" si="134"/>
        <v/>
      </c>
      <c r="AX70" s="64" t="str">
        <f t="shared" si="135"/>
        <v>0</v>
      </c>
      <c r="AY70" s="64" t="str">
        <f t="shared" si="136"/>
        <v>-</v>
      </c>
      <c r="AZ70" s="64" t="str">
        <f t="shared" si="137"/>
        <v/>
      </c>
      <c r="BA70" s="64" t="str">
        <f t="shared" si="138"/>
        <v/>
      </c>
      <c r="BB70" s="64" t="str">
        <f t="shared" si="139"/>
        <v/>
      </c>
      <c r="BC70" s="64" t="str">
        <f t="shared" si="140"/>
        <v>0</v>
      </c>
      <c r="BD70" s="64" t="str">
        <f t="shared" si="141"/>
        <v>-</v>
      </c>
      <c r="BE70" s="64" t="str">
        <f t="shared" si="142"/>
        <v/>
      </c>
      <c r="BF70" s="64" t="str">
        <f t="shared" si="143"/>
        <v/>
      </c>
      <c r="BG70" s="64" t="str">
        <f t="shared" si="144"/>
        <v/>
      </c>
      <c r="BH70" s="70" t="str">
        <f t="shared" si="145"/>
        <v>0</v>
      </c>
      <c r="BI70" s="70" t="str">
        <f t="shared" si="146"/>
        <v>-</v>
      </c>
      <c r="BJ70" s="70" t="str">
        <f t="shared" si="147"/>
        <v/>
      </c>
      <c r="BK70" s="70" t="str">
        <f t="shared" si="148"/>
        <v/>
      </c>
    </row>
    <row r="71" spans="11:63" x14ac:dyDescent="0.25">
      <c r="K71" s="56">
        <f t="shared" si="98"/>
        <v>68</v>
      </c>
      <c r="L71" s="56" t="str">
        <f t="shared" si="101"/>
        <v xml:space="preserve"> </v>
      </c>
      <c r="M71" s="65">
        <f t="shared" si="99"/>
        <v>2071</v>
      </c>
      <c r="N71" s="66">
        <f t="shared" si="102"/>
        <v>0</v>
      </c>
      <c r="O71" s="67" t="str">
        <f t="shared" si="103"/>
        <v>0</v>
      </c>
      <c r="P71" s="66" t="str">
        <f t="shared" si="104"/>
        <v>-</v>
      </c>
      <c r="Q71" s="66" t="str">
        <f t="shared" si="105"/>
        <v/>
      </c>
      <c r="R71" s="66" t="str">
        <f t="shared" si="106"/>
        <v/>
      </c>
      <c r="S71" s="68" t="str">
        <f t="shared" si="107"/>
        <v xml:space="preserve"> </v>
      </c>
      <c r="T71" s="66" t="str">
        <f t="shared" si="149"/>
        <v>0</v>
      </c>
      <c r="U71" s="69" t="str">
        <f t="shared" si="108"/>
        <v>-</v>
      </c>
      <c r="V71" s="69" t="str">
        <f t="shared" si="109"/>
        <v/>
      </c>
      <c r="W71" s="69" t="str">
        <f t="shared" si="110"/>
        <v/>
      </c>
      <c r="X71" s="69" t="str">
        <f t="shared" si="111"/>
        <v/>
      </c>
      <c r="Y71" s="67" t="str">
        <f t="shared" si="150"/>
        <v>0</v>
      </c>
      <c r="Z71" s="64" t="str">
        <f t="shared" si="112"/>
        <v>-</v>
      </c>
      <c r="AA71" s="64" t="str">
        <f t="shared" si="113"/>
        <v/>
      </c>
      <c r="AB71" s="64" t="str">
        <f t="shared" si="114"/>
        <v/>
      </c>
      <c r="AC71" s="64" t="str">
        <f t="shared" si="115"/>
        <v/>
      </c>
      <c r="AD71" s="66" t="str">
        <f t="shared" si="116"/>
        <v>0</v>
      </c>
      <c r="AE71" s="66" t="str">
        <f t="shared" si="117"/>
        <v>-</v>
      </c>
      <c r="AF71" s="69" t="str">
        <f t="shared" si="118"/>
        <v/>
      </c>
      <c r="AG71" s="69" t="str">
        <f t="shared" si="119"/>
        <v/>
      </c>
      <c r="AH71" s="69" t="str">
        <f t="shared" si="120"/>
        <v/>
      </c>
      <c r="AI71" s="69" t="str">
        <f t="shared" si="121"/>
        <v>0</v>
      </c>
      <c r="AJ71" s="66" t="str">
        <f t="shared" ref="AJ71:AJ72" si="152">IFERROR(IF(AL70=AI71,"",AL70*($I$31/12)),"-")</f>
        <v>-</v>
      </c>
      <c r="AK71" s="69" t="str">
        <f t="shared" si="122"/>
        <v/>
      </c>
      <c r="AL71" s="69" t="str">
        <f t="shared" si="123"/>
        <v/>
      </c>
      <c r="AM71" s="69" t="str">
        <f t="shared" si="124"/>
        <v/>
      </c>
      <c r="AN71" s="70" t="str">
        <f t="shared" si="125"/>
        <v>0</v>
      </c>
      <c r="AO71" s="70" t="str">
        <f t="shared" si="126"/>
        <v>-</v>
      </c>
      <c r="AP71" s="70" t="str">
        <f t="shared" si="127"/>
        <v/>
      </c>
      <c r="AQ71" s="70" t="str">
        <f t="shared" si="128"/>
        <v/>
      </c>
      <c r="AR71" s="70" t="str">
        <f t="shared" si="129"/>
        <v/>
      </c>
      <c r="AS71" s="64" t="str">
        <f t="shared" si="130"/>
        <v>0</v>
      </c>
      <c r="AT71" s="64" t="str">
        <f t="shared" si="131"/>
        <v>-</v>
      </c>
      <c r="AU71" s="64" t="str">
        <f t="shared" si="132"/>
        <v/>
      </c>
      <c r="AV71" s="64" t="str">
        <f t="shared" si="133"/>
        <v/>
      </c>
      <c r="AW71" s="64" t="str">
        <f t="shared" si="134"/>
        <v/>
      </c>
      <c r="AX71" s="64" t="str">
        <f t="shared" si="135"/>
        <v>0</v>
      </c>
      <c r="AY71" s="64" t="str">
        <f t="shared" si="136"/>
        <v>-</v>
      </c>
      <c r="AZ71" s="64" t="str">
        <f t="shared" si="137"/>
        <v/>
      </c>
      <c r="BA71" s="64" t="str">
        <f t="shared" si="138"/>
        <v/>
      </c>
      <c r="BB71" s="64" t="str">
        <f t="shared" si="139"/>
        <v/>
      </c>
      <c r="BC71" s="64" t="str">
        <f t="shared" si="140"/>
        <v>0</v>
      </c>
      <c r="BD71" s="64" t="str">
        <f t="shared" si="141"/>
        <v>-</v>
      </c>
      <c r="BE71" s="64" t="str">
        <f t="shared" si="142"/>
        <v/>
      </c>
      <c r="BF71" s="64" t="str">
        <f t="shared" si="143"/>
        <v/>
      </c>
      <c r="BG71" s="64" t="str">
        <f t="shared" si="144"/>
        <v/>
      </c>
      <c r="BH71" s="70" t="str">
        <f t="shared" si="145"/>
        <v>0</v>
      </c>
      <c r="BI71" s="70" t="str">
        <f t="shared" si="146"/>
        <v>-</v>
      </c>
      <c r="BJ71" s="70" t="str">
        <f t="shared" si="147"/>
        <v/>
      </c>
      <c r="BK71" s="70" t="str">
        <f t="shared" si="148"/>
        <v/>
      </c>
    </row>
    <row r="72" spans="11:63" x14ac:dyDescent="0.25">
      <c r="K72" s="56">
        <f t="shared" si="98"/>
        <v>69</v>
      </c>
      <c r="L72" s="56" t="str">
        <f t="shared" si="101"/>
        <v xml:space="preserve"> </v>
      </c>
      <c r="M72" s="65">
        <f t="shared" si="99"/>
        <v>2101</v>
      </c>
      <c r="N72" s="66">
        <f t="shared" si="102"/>
        <v>0</v>
      </c>
      <c r="O72" s="67" t="str">
        <f t="shared" si="103"/>
        <v>0</v>
      </c>
      <c r="P72" s="66" t="str">
        <f t="shared" si="104"/>
        <v>-</v>
      </c>
      <c r="Q72" s="66" t="str">
        <f t="shared" si="105"/>
        <v/>
      </c>
      <c r="R72" s="66" t="str">
        <f t="shared" si="106"/>
        <v/>
      </c>
      <c r="S72" s="68" t="str">
        <f t="shared" si="107"/>
        <v xml:space="preserve"> </v>
      </c>
      <c r="T72" s="66" t="str">
        <f t="shared" si="149"/>
        <v>0</v>
      </c>
      <c r="U72" s="69" t="str">
        <f t="shared" si="108"/>
        <v>-</v>
      </c>
      <c r="V72" s="69" t="str">
        <f t="shared" si="109"/>
        <v/>
      </c>
      <c r="W72" s="69" t="str">
        <f t="shared" si="110"/>
        <v/>
      </c>
      <c r="X72" s="69" t="str">
        <f t="shared" si="111"/>
        <v/>
      </c>
      <c r="Y72" s="67" t="str">
        <f t="shared" si="150"/>
        <v>0</v>
      </c>
      <c r="Z72" s="64" t="str">
        <f t="shared" si="112"/>
        <v>-</v>
      </c>
      <c r="AA72" s="64" t="str">
        <f t="shared" si="113"/>
        <v/>
      </c>
      <c r="AB72" s="64" t="str">
        <f t="shared" si="114"/>
        <v/>
      </c>
      <c r="AC72" s="64" t="str">
        <f t="shared" si="115"/>
        <v/>
      </c>
      <c r="AD72" s="66" t="str">
        <f t="shared" si="116"/>
        <v>0</v>
      </c>
      <c r="AE72" s="66" t="str">
        <f t="shared" si="117"/>
        <v>-</v>
      </c>
      <c r="AF72" s="69" t="str">
        <f t="shared" si="118"/>
        <v/>
      </c>
      <c r="AG72" s="69" t="str">
        <f t="shared" si="119"/>
        <v/>
      </c>
      <c r="AH72" s="69" t="str">
        <f t="shared" si="120"/>
        <v/>
      </c>
      <c r="AI72" s="69" t="str">
        <f t="shared" si="121"/>
        <v>0</v>
      </c>
      <c r="AJ72" s="66" t="str">
        <f t="shared" si="152"/>
        <v>-</v>
      </c>
      <c r="AK72" s="69" t="str">
        <f t="shared" si="122"/>
        <v/>
      </c>
      <c r="AL72" s="69" t="str">
        <f t="shared" si="123"/>
        <v/>
      </c>
      <c r="AM72" s="69" t="str">
        <f t="shared" si="124"/>
        <v/>
      </c>
      <c r="AN72" s="70" t="str">
        <f t="shared" si="125"/>
        <v>0</v>
      </c>
      <c r="AO72" s="70" t="str">
        <f t="shared" si="126"/>
        <v>-</v>
      </c>
      <c r="AP72" s="70" t="str">
        <f t="shared" si="127"/>
        <v/>
      </c>
      <c r="AQ72" s="70" t="str">
        <f t="shared" si="128"/>
        <v/>
      </c>
      <c r="AR72" s="70" t="str">
        <f t="shared" si="129"/>
        <v/>
      </c>
      <c r="AS72" s="64" t="str">
        <f t="shared" si="130"/>
        <v>0</v>
      </c>
      <c r="AT72" s="64" t="str">
        <f t="shared" si="131"/>
        <v>-</v>
      </c>
      <c r="AU72" s="64" t="str">
        <f t="shared" si="132"/>
        <v/>
      </c>
      <c r="AV72" s="64" t="str">
        <f t="shared" si="133"/>
        <v/>
      </c>
      <c r="AW72" s="64" t="str">
        <f t="shared" si="134"/>
        <v/>
      </c>
      <c r="AX72" s="64" t="str">
        <f t="shared" si="135"/>
        <v>0</v>
      </c>
      <c r="AY72" s="64" t="str">
        <f t="shared" si="136"/>
        <v>-</v>
      </c>
      <c r="AZ72" s="64" t="str">
        <f t="shared" si="137"/>
        <v/>
      </c>
      <c r="BA72" s="64" t="str">
        <f t="shared" si="138"/>
        <v/>
      </c>
      <c r="BB72" s="64" t="str">
        <f t="shared" si="139"/>
        <v/>
      </c>
      <c r="BC72" s="64" t="str">
        <f t="shared" si="140"/>
        <v>0</v>
      </c>
      <c r="BD72" s="64" t="str">
        <f t="shared" si="141"/>
        <v>-</v>
      </c>
      <c r="BE72" s="64" t="str">
        <f t="shared" si="142"/>
        <v/>
      </c>
      <c r="BF72" s="64" t="str">
        <f t="shared" si="143"/>
        <v/>
      </c>
      <c r="BG72" s="64" t="str">
        <f t="shared" si="144"/>
        <v/>
      </c>
      <c r="BH72" s="70" t="str">
        <f t="shared" si="145"/>
        <v>0</v>
      </c>
      <c r="BI72" s="70" t="str">
        <f t="shared" si="146"/>
        <v>-</v>
      </c>
      <c r="BJ72" s="70" t="str">
        <f t="shared" si="147"/>
        <v/>
      </c>
      <c r="BK72" s="70" t="str">
        <f t="shared" si="148"/>
        <v/>
      </c>
    </row>
    <row r="73" spans="11:63" x14ac:dyDescent="0.25">
      <c r="K73" s="56">
        <f t="shared" si="98"/>
        <v>70</v>
      </c>
      <c r="L73" s="56" t="str">
        <f t="shared" si="101"/>
        <v xml:space="preserve"> </v>
      </c>
      <c r="M73" s="65">
        <f t="shared" si="99"/>
        <v>2132</v>
      </c>
      <c r="N73" s="66">
        <f t="shared" si="102"/>
        <v>0</v>
      </c>
      <c r="O73" s="67" t="str">
        <f t="shared" si="103"/>
        <v>0</v>
      </c>
      <c r="P73" s="66" t="str">
        <f t="shared" si="104"/>
        <v>-</v>
      </c>
      <c r="Q73" s="66" t="str">
        <f t="shared" si="105"/>
        <v/>
      </c>
      <c r="R73" s="66" t="str">
        <f t="shared" si="106"/>
        <v/>
      </c>
      <c r="S73" s="68" t="str">
        <f t="shared" si="107"/>
        <v xml:space="preserve"> </v>
      </c>
      <c r="T73" s="66" t="str">
        <f t="shared" si="149"/>
        <v>0</v>
      </c>
      <c r="U73" s="69" t="str">
        <f t="shared" si="108"/>
        <v>-</v>
      </c>
      <c r="V73" s="69" t="str">
        <f t="shared" si="109"/>
        <v/>
      </c>
      <c r="W73" s="69" t="str">
        <f t="shared" si="110"/>
        <v/>
      </c>
      <c r="X73" s="69" t="str">
        <f t="shared" si="111"/>
        <v/>
      </c>
      <c r="Y73" s="67" t="str">
        <f t="shared" si="150"/>
        <v>0</v>
      </c>
      <c r="Z73" s="64" t="str">
        <f t="shared" si="112"/>
        <v>-</v>
      </c>
      <c r="AA73" s="64" t="str">
        <f t="shared" si="113"/>
        <v/>
      </c>
      <c r="AB73" s="64" t="str">
        <f t="shared" si="114"/>
        <v/>
      </c>
      <c r="AC73" s="64" t="str">
        <f t="shared" si="115"/>
        <v/>
      </c>
      <c r="AD73" s="66" t="str">
        <f t="shared" si="116"/>
        <v>0</v>
      </c>
      <c r="AE73" s="66" t="str">
        <f t="shared" si="117"/>
        <v>-</v>
      </c>
      <c r="AF73" s="69" t="str">
        <f t="shared" si="118"/>
        <v/>
      </c>
      <c r="AG73" s="69" t="str">
        <f t="shared" si="119"/>
        <v/>
      </c>
      <c r="AH73" s="69" t="str">
        <f t="shared" si="120"/>
        <v/>
      </c>
      <c r="AI73" s="69" t="str">
        <f t="shared" si="121"/>
        <v>0</v>
      </c>
      <c r="AJ73" s="66" t="str">
        <f t="shared" ref="AJ73" si="153">IFERROR(IF(AL72=AI73,"",AL72*($I$32/12)),"-")</f>
        <v>-</v>
      </c>
      <c r="AK73" s="69" t="str">
        <f t="shared" si="122"/>
        <v/>
      </c>
      <c r="AL73" s="69" t="str">
        <f t="shared" si="123"/>
        <v/>
      </c>
      <c r="AM73" s="69" t="str">
        <f t="shared" si="124"/>
        <v/>
      </c>
      <c r="AN73" s="70" t="str">
        <f t="shared" si="125"/>
        <v>0</v>
      </c>
      <c r="AO73" s="70" t="str">
        <f t="shared" si="126"/>
        <v>-</v>
      </c>
      <c r="AP73" s="70" t="str">
        <f t="shared" si="127"/>
        <v/>
      </c>
      <c r="AQ73" s="70" t="str">
        <f t="shared" si="128"/>
        <v/>
      </c>
      <c r="AR73" s="70" t="str">
        <f t="shared" si="129"/>
        <v/>
      </c>
      <c r="AS73" s="64" t="str">
        <f t="shared" si="130"/>
        <v>0</v>
      </c>
      <c r="AT73" s="64" t="str">
        <f t="shared" si="131"/>
        <v>-</v>
      </c>
      <c r="AU73" s="64" t="str">
        <f t="shared" si="132"/>
        <v/>
      </c>
      <c r="AV73" s="64" t="str">
        <f t="shared" si="133"/>
        <v/>
      </c>
      <c r="AW73" s="64" t="str">
        <f t="shared" si="134"/>
        <v/>
      </c>
      <c r="AX73" s="64" t="str">
        <f t="shared" si="135"/>
        <v>0</v>
      </c>
      <c r="AY73" s="64" t="str">
        <f t="shared" si="136"/>
        <v>-</v>
      </c>
      <c r="AZ73" s="64" t="str">
        <f t="shared" si="137"/>
        <v/>
      </c>
      <c r="BA73" s="64" t="str">
        <f t="shared" si="138"/>
        <v/>
      </c>
      <c r="BB73" s="64" t="str">
        <f t="shared" si="139"/>
        <v/>
      </c>
      <c r="BC73" s="64" t="str">
        <f t="shared" si="140"/>
        <v>0</v>
      </c>
      <c r="BD73" s="64" t="str">
        <f t="shared" si="141"/>
        <v>-</v>
      </c>
      <c r="BE73" s="64" t="str">
        <f t="shared" si="142"/>
        <v/>
      </c>
      <c r="BF73" s="64" t="str">
        <f t="shared" si="143"/>
        <v/>
      </c>
      <c r="BG73" s="64" t="str">
        <f t="shared" si="144"/>
        <v/>
      </c>
      <c r="BH73" s="70" t="str">
        <f t="shared" si="145"/>
        <v>0</v>
      </c>
      <c r="BI73" s="70" t="str">
        <f t="shared" si="146"/>
        <v>-</v>
      </c>
      <c r="BJ73" s="70" t="str">
        <f t="shared" si="147"/>
        <v/>
      </c>
      <c r="BK73" s="70" t="str">
        <f t="shared" si="148"/>
        <v/>
      </c>
    </row>
    <row r="74" spans="11:63" x14ac:dyDescent="0.25">
      <c r="K74" s="56">
        <f t="shared" si="98"/>
        <v>71</v>
      </c>
      <c r="L74" s="56" t="str">
        <f t="shared" si="101"/>
        <v xml:space="preserve"> </v>
      </c>
      <c r="M74" s="65">
        <f t="shared" si="99"/>
        <v>2162</v>
      </c>
      <c r="N74" s="66">
        <f t="shared" si="102"/>
        <v>0</v>
      </c>
      <c r="O74" s="67" t="str">
        <f t="shared" si="103"/>
        <v>0</v>
      </c>
      <c r="P74" s="66" t="str">
        <f t="shared" si="104"/>
        <v>-</v>
      </c>
      <c r="Q74" s="66" t="str">
        <f t="shared" si="105"/>
        <v/>
      </c>
      <c r="R74" s="66" t="str">
        <f t="shared" si="106"/>
        <v/>
      </c>
      <c r="S74" s="68" t="str">
        <f t="shared" si="107"/>
        <v xml:space="preserve"> </v>
      </c>
      <c r="T74" s="66" t="str">
        <f t="shared" si="149"/>
        <v>0</v>
      </c>
      <c r="U74" s="69" t="str">
        <f t="shared" si="108"/>
        <v>-</v>
      </c>
      <c r="V74" s="69" t="str">
        <f t="shared" si="109"/>
        <v/>
      </c>
      <c r="W74" s="69" t="str">
        <f t="shared" si="110"/>
        <v/>
      </c>
      <c r="X74" s="69" t="str">
        <f t="shared" si="111"/>
        <v/>
      </c>
      <c r="Y74" s="67" t="str">
        <f t="shared" si="150"/>
        <v>0</v>
      </c>
      <c r="Z74" s="64" t="str">
        <f t="shared" si="112"/>
        <v>-</v>
      </c>
      <c r="AA74" s="64" t="str">
        <f t="shared" si="113"/>
        <v/>
      </c>
      <c r="AB74" s="64" t="str">
        <f t="shared" si="114"/>
        <v/>
      </c>
      <c r="AC74" s="64" t="str">
        <f t="shared" si="115"/>
        <v/>
      </c>
      <c r="AD74" s="66" t="str">
        <f t="shared" si="116"/>
        <v>0</v>
      </c>
      <c r="AE74" s="66" t="str">
        <f t="shared" si="117"/>
        <v>-</v>
      </c>
      <c r="AF74" s="69" t="str">
        <f t="shared" si="118"/>
        <v/>
      </c>
      <c r="AG74" s="69" t="str">
        <f t="shared" si="119"/>
        <v/>
      </c>
      <c r="AH74" s="69" t="str">
        <f t="shared" si="120"/>
        <v/>
      </c>
      <c r="AI74" s="69" t="str">
        <f t="shared" si="121"/>
        <v>0</v>
      </c>
      <c r="AJ74" s="66" t="str">
        <f t="shared" ref="AJ74:AJ75" si="154">IFERROR(IF(AL73=AI74,"",AL73*($I$31/12)),"-")</f>
        <v>-</v>
      </c>
      <c r="AK74" s="69" t="str">
        <f t="shared" si="122"/>
        <v/>
      </c>
      <c r="AL74" s="69" t="str">
        <f t="shared" si="123"/>
        <v/>
      </c>
      <c r="AM74" s="69" t="str">
        <f t="shared" si="124"/>
        <v/>
      </c>
      <c r="AN74" s="70" t="str">
        <f t="shared" si="125"/>
        <v>0</v>
      </c>
      <c r="AO74" s="70" t="str">
        <f t="shared" si="126"/>
        <v>-</v>
      </c>
      <c r="AP74" s="70" t="str">
        <f t="shared" si="127"/>
        <v/>
      </c>
      <c r="AQ74" s="70" t="str">
        <f t="shared" si="128"/>
        <v/>
      </c>
      <c r="AR74" s="70" t="str">
        <f t="shared" si="129"/>
        <v/>
      </c>
      <c r="AS74" s="64" t="str">
        <f t="shared" si="130"/>
        <v>0</v>
      </c>
      <c r="AT74" s="64" t="str">
        <f t="shared" si="131"/>
        <v>-</v>
      </c>
      <c r="AU74" s="64" t="str">
        <f t="shared" si="132"/>
        <v/>
      </c>
      <c r="AV74" s="64" t="str">
        <f t="shared" si="133"/>
        <v/>
      </c>
      <c r="AW74" s="64" t="str">
        <f t="shared" si="134"/>
        <v/>
      </c>
      <c r="AX74" s="64" t="str">
        <f t="shared" si="135"/>
        <v>0</v>
      </c>
      <c r="AY74" s="64" t="str">
        <f t="shared" si="136"/>
        <v>-</v>
      </c>
      <c r="AZ74" s="64" t="str">
        <f t="shared" si="137"/>
        <v/>
      </c>
      <c r="BA74" s="64" t="str">
        <f t="shared" si="138"/>
        <v/>
      </c>
      <c r="BB74" s="64" t="str">
        <f t="shared" si="139"/>
        <v/>
      </c>
      <c r="BC74" s="64" t="str">
        <f t="shared" si="140"/>
        <v>0</v>
      </c>
      <c r="BD74" s="64" t="str">
        <f t="shared" si="141"/>
        <v>-</v>
      </c>
      <c r="BE74" s="64" t="str">
        <f t="shared" si="142"/>
        <v/>
      </c>
      <c r="BF74" s="64" t="str">
        <f t="shared" si="143"/>
        <v/>
      </c>
      <c r="BG74" s="64" t="str">
        <f t="shared" si="144"/>
        <v/>
      </c>
      <c r="BH74" s="70" t="str">
        <f t="shared" si="145"/>
        <v>0</v>
      </c>
      <c r="BI74" s="70" t="str">
        <f t="shared" si="146"/>
        <v>-</v>
      </c>
      <c r="BJ74" s="70" t="str">
        <f t="shared" si="147"/>
        <v/>
      </c>
      <c r="BK74" s="70" t="str">
        <f t="shared" si="148"/>
        <v/>
      </c>
    </row>
    <row r="75" spans="11:63" x14ac:dyDescent="0.25">
      <c r="K75" s="56">
        <f t="shared" si="98"/>
        <v>72</v>
      </c>
      <c r="L75" s="56" t="str">
        <f t="shared" si="101"/>
        <v xml:space="preserve"> </v>
      </c>
      <c r="M75" s="65">
        <f t="shared" si="99"/>
        <v>2193</v>
      </c>
      <c r="N75" s="66">
        <f t="shared" si="102"/>
        <v>0</v>
      </c>
      <c r="O75" s="67" t="str">
        <f t="shared" si="103"/>
        <v>0</v>
      </c>
      <c r="P75" s="66" t="str">
        <f t="shared" si="104"/>
        <v>-</v>
      </c>
      <c r="Q75" s="66" t="str">
        <f t="shared" si="105"/>
        <v/>
      </c>
      <c r="R75" s="66" t="str">
        <f t="shared" si="106"/>
        <v/>
      </c>
      <c r="S75" s="68" t="str">
        <f t="shared" si="107"/>
        <v xml:space="preserve"> </v>
      </c>
      <c r="T75" s="66" t="str">
        <f t="shared" si="149"/>
        <v>0</v>
      </c>
      <c r="U75" s="69" t="str">
        <f t="shared" si="108"/>
        <v>-</v>
      </c>
      <c r="V75" s="69" t="str">
        <f t="shared" si="109"/>
        <v/>
      </c>
      <c r="W75" s="69" t="str">
        <f t="shared" si="110"/>
        <v/>
      </c>
      <c r="X75" s="69" t="str">
        <f t="shared" si="111"/>
        <v/>
      </c>
      <c r="Y75" s="67" t="str">
        <f t="shared" si="150"/>
        <v>0</v>
      </c>
      <c r="Z75" s="64" t="str">
        <f t="shared" si="112"/>
        <v>-</v>
      </c>
      <c r="AA75" s="64" t="str">
        <f t="shared" si="113"/>
        <v/>
      </c>
      <c r="AB75" s="64" t="str">
        <f t="shared" si="114"/>
        <v/>
      </c>
      <c r="AC75" s="64" t="str">
        <f t="shared" si="115"/>
        <v/>
      </c>
      <c r="AD75" s="66" t="str">
        <f t="shared" si="116"/>
        <v>0</v>
      </c>
      <c r="AE75" s="66" t="str">
        <f t="shared" si="117"/>
        <v>-</v>
      </c>
      <c r="AF75" s="69" t="str">
        <f t="shared" si="118"/>
        <v/>
      </c>
      <c r="AG75" s="69" t="str">
        <f t="shared" si="119"/>
        <v/>
      </c>
      <c r="AH75" s="69" t="str">
        <f t="shared" si="120"/>
        <v/>
      </c>
      <c r="AI75" s="69" t="str">
        <f t="shared" si="121"/>
        <v>0</v>
      </c>
      <c r="AJ75" s="66" t="str">
        <f t="shared" si="154"/>
        <v>-</v>
      </c>
      <c r="AK75" s="69" t="str">
        <f t="shared" si="122"/>
        <v/>
      </c>
      <c r="AL75" s="69" t="str">
        <f t="shared" si="123"/>
        <v/>
      </c>
      <c r="AM75" s="69" t="str">
        <f t="shared" si="124"/>
        <v/>
      </c>
      <c r="AN75" s="70" t="str">
        <f t="shared" si="125"/>
        <v>0</v>
      </c>
      <c r="AO75" s="70" t="str">
        <f t="shared" si="126"/>
        <v>-</v>
      </c>
      <c r="AP75" s="70" t="str">
        <f t="shared" si="127"/>
        <v/>
      </c>
      <c r="AQ75" s="70" t="str">
        <f t="shared" si="128"/>
        <v/>
      </c>
      <c r="AR75" s="70" t="str">
        <f t="shared" si="129"/>
        <v/>
      </c>
      <c r="AS75" s="64" t="str">
        <f t="shared" si="130"/>
        <v>0</v>
      </c>
      <c r="AT75" s="64" t="str">
        <f t="shared" si="131"/>
        <v>-</v>
      </c>
      <c r="AU75" s="64" t="str">
        <f t="shared" si="132"/>
        <v/>
      </c>
      <c r="AV75" s="64" t="str">
        <f t="shared" si="133"/>
        <v/>
      </c>
      <c r="AW75" s="64" t="str">
        <f t="shared" si="134"/>
        <v/>
      </c>
      <c r="AX75" s="64" t="str">
        <f t="shared" si="135"/>
        <v>0</v>
      </c>
      <c r="AY75" s="64" t="str">
        <f t="shared" si="136"/>
        <v>-</v>
      </c>
      <c r="AZ75" s="64" t="str">
        <f t="shared" si="137"/>
        <v/>
      </c>
      <c r="BA75" s="64" t="str">
        <f t="shared" si="138"/>
        <v/>
      </c>
      <c r="BB75" s="64" t="str">
        <f t="shared" si="139"/>
        <v/>
      </c>
      <c r="BC75" s="64" t="str">
        <f t="shared" si="140"/>
        <v>0</v>
      </c>
      <c r="BD75" s="64" t="str">
        <f t="shared" si="141"/>
        <v>-</v>
      </c>
      <c r="BE75" s="64" t="str">
        <f t="shared" si="142"/>
        <v/>
      </c>
      <c r="BF75" s="64" t="str">
        <f t="shared" si="143"/>
        <v/>
      </c>
      <c r="BG75" s="64" t="str">
        <f t="shared" si="144"/>
        <v/>
      </c>
      <c r="BH75" s="70" t="str">
        <f t="shared" si="145"/>
        <v>0</v>
      </c>
      <c r="BI75" s="70" t="str">
        <f t="shared" si="146"/>
        <v>-</v>
      </c>
      <c r="BJ75" s="70" t="str">
        <f t="shared" si="147"/>
        <v/>
      </c>
      <c r="BK75" s="70" t="str">
        <f t="shared" si="148"/>
        <v/>
      </c>
    </row>
    <row r="76" spans="11:63" x14ac:dyDescent="0.25">
      <c r="K76" s="56">
        <f t="shared" si="98"/>
        <v>73</v>
      </c>
      <c r="L76" s="56" t="str">
        <f t="shared" si="101"/>
        <v xml:space="preserve"> </v>
      </c>
      <c r="M76" s="65">
        <f t="shared" si="99"/>
        <v>2224</v>
      </c>
      <c r="N76" s="66">
        <f t="shared" si="102"/>
        <v>0</v>
      </c>
      <c r="O76" s="67" t="str">
        <f t="shared" si="103"/>
        <v>0</v>
      </c>
      <c r="P76" s="66" t="str">
        <f t="shared" si="104"/>
        <v>-</v>
      </c>
      <c r="Q76" s="66" t="str">
        <f t="shared" si="105"/>
        <v/>
      </c>
      <c r="R76" s="66" t="str">
        <f t="shared" si="106"/>
        <v/>
      </c>
      <c r="S76" s="68" t="str">
        <f t="shared" si="107"/>
        <v xml:space="preserve"> </v>
      </c>
      <c r="T76" s="66" t="str">
        <f t="shared" si="149"/>
        <v>0</v>
      </c>
      <c r="U76" s="69" t="str">
        <f t="shared" si="108"/>
        <v>-</v>
      </c>
      <c r="V76" s="69" t="str">
        <f t="shared" si="109"/>
        <v/>
      </c>
      <c r="W76" s="69" t="str">
        <f t="shared" si="110"/>
        <v/>
      </c>
      <c r="X76" s="69" t="str">
        <f t="shared" si="111"/>
        <v/>
      </c>
      <c r="Y76" s="67" t="str">
        <f t="shared" si="150"/>
        <v>0</v>
      </c>
      <c r="Z76" s="64" t="str">
        <f t="shared" si="112"/>
        <v>-</v>
      </c>
      <c r="AA76" s="64" t="str">
        <f t="shared" si="113"/>
        <v/>
      </c>
      <c r="AB76" s="64" t="str">
        <f t="shared" si="114"/>
        <v/>
      </c>
      <c r="AC76" s="64" t="str">
        <f t="shared" si="115"/>
        <v/>
      </c>
      <c r="AD76" s="66" t="str">
        <f t="shared" si="116"/>
        <v>0</v>
      </c>
      <c r="AE76" s="66" t="str">
        <f t="shared" si="117"/>
        <v>-</v>
      </c>
      <c r="AF76" s="69" t="str">
        <f t="shared" si="118"/>
        <v/>
      </c>
      <c r="AG76" s="69" t="str">
        <f t="shared" si="119"/>
        <v/>
      </c>
      <c r="AH76" s="69" t="str">
        <f t="shared" si="120"/>
        <v/>
      </c>
      <c r="AI76" s="69" t="str">
        <f t="shared" si="121"/>
        <v>0</v>
      </c>
      <c r="AJ76" s="66" t="str">
        <f t="shared" ref="AJ76" si="155">IFERROR(IF(AL75=AI76,"",AL75*($I$32/12)),"-")</f>
        <v>-</v>
      </c>
      <c r="AK76" s="69" t="str">
        <f t="shared" si="122"/>
        <v/>
      </c>
      <c r="AL76" s="69" t="str">
        <f t="shared" si="123"/>
        <v/>
      </c>
      <c r="AM76" s="69" t="str">
        <f t="shared" si="124"/>
        <v/>
      </c>
      <c r="AN76" s="70" t="str">
        <f t="shared" si="125"/>
        <v>0</v>
      </c>
      <c r="AO76" s="70" t="str">
        <f t="shared" si="126"/>
        <v>-</v>
      </c>
      <c r="AP76" s="70" t="str">
        <f t="shared" si="127"/>
        <v/>
      </c>
      <c r="AQ76" s="70" t="str">
        <f t="shared" si="128"/>
        <v/>
      </c>
      <c r="AR76" s="70" t="str">
        <f t="shared" si="129"/>
        <v/>
      </c>
      <c r="AS76" s="64" t="str">
        <f t="shared" si="130"/>
        <v>0</v>
      </c>
      <c r="AT76" s="64" t="str">
        <f t="shared" si="131"/>
        <v>-</v>
      </c>
      <c r="AU76" s="64" t="str">
        <f t="shared" si="132"/>
        <v/>
      </c>
      <c r="AV76" s="64" t="str">
        <f t="shared" si="133"/>
        <v/>
      </c>
      <c r="AW76" s="64" t="str">
        <f t="shared" si="134"/>
        <v/>
      </c>
      <c r="AX76" s="64" t="str">
        <f t="shared" si="135"/>
        <v>0</v>
      </c>
      <c r="AY76" s="64" t="str">
        <f t="shared" si="136"/>
        <v>-</v>
      </c>
      <c r="AZ76" s="64" t="str">
        <f t="shared" si="137"/>
        <v/>
      </c>
      <c r="BA76" s="64" t="str">
        <f t="shared" si="138"/>
        <v/>
      </c>
      <c r="BB76" s="64" t="str">
        <f t="shared" si="139"/>
        <v/>
      </c>
      <c r="BC76" s="64" t="str">
        <f t="shared" si="140"/>
        <v>0</v>
      </c>
      <c r="BD76" s="64" t="str">
        <f t="shared" si="141"/>
        <v>-</v>
      </c>
      <c r="BE76" s="64" t="str">
        <f t="shared" si="142"/>
        <v/>
      </c>
      <c r="BF76" s="64" t="str">
        <f t="shared" si="143"/>
        <v/>
      </c>
      <c r="BG76" s="64" t="str">
        <f t="shared" si="144"/>
        <v/>
      </c>
      <c r="BH76" s="70" t="str">
        <f t="shared" si="145"/>
        <v>0</v>
      </c>
      <c r="BI76" s="70" t="str">
        <f t="shared" si="146"/>
        <v>-</v>
      </c>
      <c r="BJ76" s="70" t="str">
        <f t="shared" si="147"/>
        <v/>
      </c>
      <c r="BK76" s="70" t="str">
        <f t="shared" si="148"/>
        <v/>
      </c>
    </row>
    <row r="77" spans="11:63" x14ac:dyDescent="0.25">
      <c r="K77" s="56">
        <f t="shared" si="98"/>
        <v>74</v>
      </c>
      <c r="L77" s="56" t="str">
        <f t="shared" si="101"/>
        <v xml:space="preserve"> </v>
      </c>
      <c r="M77" s="65">
        <f t="shared" si="99"/>
        <v>2252</v>
      </c>
      <c r="N77" s="66">
        <f t="shared" si="102"/>
        <v>0</v>
      </c>
      <c r="O77" s="67" t="str">
        <f t="shared" si="103"/>
        <v>0</v>
      </c>
      <c r="P77" s="66" t="str">
        <f t="shared" si="104"/>
        <v>-</v>
      </c>
      <c r="Q77" s="66" t="str">
        <f t="shared" si="105"/>
        <v/>
      </c>
      <c r="R77" s="66" t="str">
        <f t="shared" si="106"/>
        <v/>
      </c>
      <c r="S77" s="68" t="str">
        <f t="shared" si="107"/>
        <v xml:space="preserve"> </v>
      </c>
      <c r="T77" s="66" t="str">
        <f t="shared" si="149"/>
        <v>0</v>
      </c>
      <c r="U77" s="69" t="str">
        <f t="shared" si="108"/>
        <v>-</v>
      </c>
      <c r="V77" s="69" t="str">
        <f t="shared" si="109"/>
        <v/>
      </c>
      <c r="W77" s="69" t="str">
        <f t="shared" si="110"/>
        <v/>
      </c>
      <c r="X77" s="69" t="str">
        <f t="shared" si="111"/>
        <v/>
      </c>
      <c r="Y77" s="67" t="str">
        <f t="shared" si="150"/>
        <v>0</v>
      </c>
      <c r="Z77" s="64" t="str">
        <f t="shared" si="112"/>
        <v>-</v>
      </c>
      <c r="AA77" s="64" t="str">
        <f t="shared" si="113"/>
        <v/>
      </c>
      <c r="AB77" s="64" t="str">
        <f t="shared" si="114"/>
        <v/>
      </c>
      <c r="AC77" s="64" t="str">
        <f t="shared" si="115"/>
        <v/>
      </c>
      <c r="AD77" s="66" t="str">
        <f t="shared" si="116"/>
        <v>0</v>
      </c>
      <c r="AE77" s="66" t="str">
        <f t="shared" si="117"/>
        <v>-</v>
      </c>
      <c r="AF77" s="69" t="str">
        <f t="shared" si="118"/>
        <v/>
      </c>
      <c r="AG77" s="69" t="str">
        <f t="shared" si="119"/>
        <v/>
      </c>
      <c r="AH77" s="69" t="str">
        <f t="shared" si="120"/>
        <v/>
      </c>
      <c r="AI77" s="69" t="str">
        <f t="shared" si="121"/>
        <v>0</v>
      </c>
      <c r="AJ77" s="66" t="str">
        <f t="shared" ref="AJ77:AJ78" si="156">IFERROR(IF(AL76=AI77,"",AL76*($I$31/12)),"-")</f>
        <v>-</v>
      </c>
      <c r="AK77" s="69" t="str">
        <f t="shared" si="122"/>
        <v/>
      </c>
      <c r="AL77" s="69" t="str">
        <f t="shared" si="123"/>
        <v/>
      </c>
      <c r="AM77" s="69" t="str">
        <f t="shared" si="124"/>
        <v/>
      </c>
      <c r="AN77" s="70" t="str">
        <f t="shared" si="125"/>
        <v>0</v>
      </c>
      <c r="AO77" s="70" t="str">
        <f t="shared" si="126"/>
        <v>-</v>
      </c>
      <c r="AP77" s="70" t="str">
        <f t="shared" si="127"/>
        <v/>
      </c>
      <c r="AQ77" s="70" t="str">
        <f t="shared" si="128"/>
        <v/>
      </c>
      <c r="AR77" s="70" t="str">
        <f t="shared" si="129"/>
        <v/>
      </c>
      <c r="AS77" s="64" t="str">
        <f t="shared" si="130"/>
        <v>0</v>
      </c>
      <c r="AT77" s="64" t="str">
        <f t="shared" si="131"/>
        <v>-</v>
      </c>
      <c r="AU77" s="64" t="str">
        <f t="shared" si="132"/>
        <v/>
      </c>
      <c r="AV77" s="64" t="str">
        <f t="shared" si="133"/>
        <v/>
      </c>
      <c r="AW77" s="64" t="str">
        <f t="shared" si="134"/>
        <v/>
      </c>
      <c r="AX77" s="64" t="str">
        <f t="shared" si="135"/>
        <v>0</v>
      </c>
      <c r="AY77" s="64" t="str">
        <f t="shared" si="136"/>
        <v>-</v>
      </c>
      <c r="AZ77" s="64" t="str">
        <f t="shared" si="137"/>
        <v/>
      </c>
      <c r="BA77" s="64" t="str">
        <f t="shared" si="138"/>
        <v/>
      </c>
      <c r="BB77" s="64" t="str">
        <f t="shared" si="139"/>
        <v/>
      </c>
      <c r="BC77" s="64" t="str">
        <f t="shared" si="140"/>
        <v>0</v>
      </c>
      <c r="BD77" s="64" t="str">
        <f t="shared" si="141"/>
        <v>-</v>
      </c>
      <c r="BE77" s="64" t="str">
        <f t="shared" si="142"/>
        <v/>
      </c>
      <c r="BF77" s="64" t="str">
        <f t="shared" si="143"/>
        <v/>
      </c>
      <c r="BG77" s="64" t="str">
        <f t="shared" si="144"/>
        <v/>
      </c>
      <c r="BH77" s="70" t="str">
        <f t="shared" si="145"/>
        <v>0</v>
      </c>
      <c r="BI77" s="70" t="str">
        <f t="shared" si="146"/>
        <v>-</v>
      </c>
      <c r="BJ77" s="70" t="str">
        <f t="shared" si="147"/>
        <v/>
      </c>
      <c r="BK77" s="70" t="str">
        <f t="shared" si="148"/>
        <v/>
      </c>
    </row>
    <row r="78" spans="11:63" x14ac:dyDescent="0.25">
      <c r="K78" s="56">
        <f t="shared" si="98"/>
        <v>75</v>
      </c>
      <c r="L78" s="56" t="str">
        <f t="shared" si="101"/>
        <v xml:space="preserve"> </v>
      </c>
      <c r="M78" s="65">
        <f t="shared" si="99"/>
        <v>2283</v>
      </c>
      <c r="N78" s="66">
        <f t="shared" si="102"/>
        <v>0</v>
      </c>
      <c r="O78" s="67" t="str">
        <f t="shared" si="103"/>
        <v>0</v>
      </c>
      <c r="P78" s="66" t="str">
        <f t="shared" si="104"/>
        <v>-</v>
      </c>
      <c r="Q78" s="66" t="str">
        <f t="shared" si="105"/>
        <v/>
      </c>
      <c r="R78" s="66" t="str">
        <f t="shared" si="106"/>
        <v/>
      </c>
      <c r="S78" s="68" t="str">
        <f t="shared" si="107"/>
        <v xml:space="preserve"> </v>
      </c>
      <c r="T78" s="66" t="str">
        <f t="shared" si="149"/>
        <v>0</v>
      </c>
      <c r="U78" s="69" t="str">
        <f t="shared" si="108"/>
        <v>-</v>
      </c>
      <c r="V78" s="69" t="str">
        <f t="shared" si="109"/>
        <v/>
      </c>
      <c r="W78" s="69" t="str">
        <f t="shared" si="110"/>
        <v/>
      </c>
      <c r="X78" s="69" t="str">
        <f t="shared" si="111"/>
        <v/>
      </c>
      <c r="Y78" s="67" t="str">
        <f t="shared" si="150"/>
        <v>0</v>
      </c>
      <c r="Z78" s="64" t="str">
        <f t="shared" si="112"/>
        <v>-</v>
      </c>
      <c r="AA78" s="64" t="str">
        <f t="shared" si="113"/>
        <v/>
      </c>
      <c r="AB78" s="64" t="str">
        <f t="shared" si="114"/>
        <v/>
      </c>
      <c r="AC78" s="64" t="str">
        <f t="shared" si="115"/>
        <v/>
      </c>
      <c r="AD78" s="66" t="str">
        <f t="shared" si="116"/>
        <v>0</v>
      </c>
      <c r="AE78" s="66" t="str">
        <f t="shared" si="117"/>
        <v>-</v>
      </c>
      <c r="AF78" s="69" t="str">
        <f t="shared" si="118"/>
        <v/>
      </c>
      <c r="AG78" s="69" t="str">
        <f t="shared" si="119"/>
        <v/>
      </c>
      <c r="AH78" s="69" t="str">
        <f t="shared" si="120"/>
        <v/>
      </c>
      <c r="AI78" s="69" t="str">
        <f t="shared" si="121"/>
        <v>0</v>
      </c>
      <c r="AJ78" s="66" t="str">
        <f t="shared" si="156"/>
        <v>-</v>
      </c>
      <c r="AK78" s="69" t="str">
        <f t="shared" si="122"/>
        <v/>
      </c>
      <c r="AL78" s="69" t="str">
        <f t="shared" si="123"/>
        <v/>
      </c>
      <c r="AM78" s="69" t="str">
        <f t="shared" si="124"/>
        <v/>
      </c>
      <c r="AN78" s="70" t="str">
        <f t="shared" si="125"/>
        <v>0</v>
      </c>
      <c r="AO78" s="70" t="str">
        <f t="shared" si="126"/>
        <v>-</v>
      </c>
      <c r="AP78" s="70" t="str">
        <f t="shared" si="127"/>
        <v/>
      </c>
      <c r="AQ78" s="70" t="str">
        <f t="shared" si="128"/>
        <v/>
      </c>
      <c r="AR78" s="70" t="str">
        <f t="shared" si="129"/>
        <v/>
      </c>
      <c r="AS78" s="64" t="str">
        <f t="shared" si="130"/>
        <v>0</v>
      </c>
      <c r="AT78" s="64" t="str">
        <f t="shared" si="131"/>
        <v>-</v>
      </c>
      <c r="AU78" s="64" t="str">
        <f t="shared" si="132"/>
        <v/>
      </c>
      <c r="AV78" s="64" t="str">
        <f t="shared" si="133"/>
        <v/>
      </c>
      <c r="AW78" s="64" t="str">
        <f t="shared" si="134"/>
        <v/>
      </c>
      <c r="AX78" s="64" t="str">
        <f t="shared" si="135"/>
        <v>0</v>
      </c>
      <c r="AY78" s="64" t="str">
        <f t="shared" si="136"/>
        <v>-</v>
      </c>
      <c r="AZ78" s="64" t="str">
        <f t="shared" si="137"/>
        <v/>
      </c>
      <c r="BA78" s="64" t="str">
        <f t="shared" si="138"/>
        <v/>
      </c>
      <c r="BB78" s="64" t="str">
        <f t="shared" si="139"/>
        <v/>
      </c>
      <c r="BC78" s="64" t="str">
        <f t="shared" si="140"/>
        <v>0</v>
      </c>
      <c r="BD78" s="64" t="str">
        <f t="shared" si="141"/>
        <v>-</v>
      </c>
      <c r="BE78" s="64" t="str">
        <f t="shared" si="142"/>
        <v/>
      </c>
      <c r="BF78" s="64" t="str">
        <f t="shared" si="143"/>
        <v/>
      </c>
      <c r="BG78" s="64" t="str">
        <f t="shared" si="144"/>
        <v/>
      </c>
      <c r="BH78" s="70" t="str">
        <f t="shared" si="145"/>
        <v>0</v>
      </c>
      <c r="BI78" s="70" t="str">
        <f t="shared" si="146"/>
        <v>-</v>
      </c>
      <c r="BJ78" s="70" t="str">
        <f t="shared" si="147"/>
        <v/>
      </c>
      <c r="BK78" s="70" t="str">
        <f t="shared" si="148"/>
        <v/>
      </c>
    </row>
    <row r="79" spans="11:63" x14ac:dyDescent="0.25">
      <c r="K79" s="56">
        <f t="shared" si="98"/>
        <v>76</v>
      </c>
      <c r="L79" s="56" t="str">
        <f t="shared" si="101"/>
        <v xml:space="preserve"> </v>
      </c>
      <c r="M79" s="65">
        <f t="shared" si="99"/>
        <v>2313</v>
      </c>
      <c r="N79" s="66">
        <f t="shared" si="102"/>
        <v>0</v>
      </c>
      <c r="O79" s="67" t="str">
        <f t="shared" si="103"/>
        <v>0</v>
      </c>
      <c r="P79" s="66" t="str">
        <f t="shared" si="104"/>
        <v>-</v>
      </c>
      <c r="Q79" s="66" t="str">
        <f t="shared" si="105"/>
        <v/>
      </c>
      <c r="R79" s="66" t="str">
        <f t="shared" si="106"/>
        <v/>
      </c>
      <c r="S79" s="68" t="str">
        <f t="shared" si="107"/>
        <v xml:space="preserve"> </v>
      </c>
      <c r="T79" s="66" t="str">
        <f t="shared" si="149"/>
        <v>0</v>
      </c>
      <c r="U79" s="69" t="str">
        <f t="shared" si="108"/>
        <v>-</v>
      </c>
      <c r="V79" s="69" t="str">
        <f t="shared" si="109"/>
        <v/>
      </c>
      <c r="W79" s="69" t="str">
        <f t="shared" si="110"/>
        <v/>
      </c>
      <c r="X79" s="69" t="str">
        <f t="shared" si="111"/>
        <v/>
      </c>
      <c r="Y79" s="67" t="str">
        <f t="shared" si="150"/>
        <v>0</v>
      </c>
      <c r="Z79" s="64" t="str">
        <f t="shared" si="112"/>
        <v>-</v>
      </c>
      <c r="AA79" s="64" t="str">
        <f t="shared" si="113"/>
        <v/>
      </c>
      <c r="AB79" s="64" t="str">
        <f t="shared" si="114"/>
        <v/>
      </c>
      <c r="AC79" s="64" t="str">
        <f t="shared" si="115"/>
        <v/>
      </c>
      <c r="AD79" s="66" t="str">
        <f t="shared" si="116"/>
        <v>0</v>
      </c>
      <c r="AE79" s="66" t="str">
        <f t="shared" si="117"/>
        <v>-</v>
      </c>
      <c r="AF79" s="69" t="str">
        <f t="shared" si="118"/>
        <v/>
      </c>
      <c r="AG79" s="69" t="str">
        <f t="shared" si="119"/>
        <v/>
      </c>
      <c r="AH79" s="69" t="str">
        <f t="shared" si="120"/>
        <v/>
      </c>
      <c r="AI79" s="69" t="str">
        <f t="shared" si="121"/>
        <v>0</v>
      </c>
      <c r="AJ79" s="66" t="str">
        <f t="shared" ref="AJ79" si="157">IFERROR(IF(AL78=AI79,"",AL78*($I$32/12)),"-")</f>
        <v>-</v>
      </c>
      <c r="AK79" s="69" t="str">
        <f t="shared" si="122"/>
        <v/>
      </c>
      <c r="AL79" s="69" t="str">
        <f t="shared" si="123"/>
        <v/>
      </c>
      <c r="AM79" s="69" t="str">
        <f t="shared" si="124"/>
        <v/>
      </c>
      <c r="AN79" s="70" t="str">
        <f t="shared" si="125"/>
        <v>0</v>
      </c>
      <c r="AO79" s="70" t="str">
        <f t="shared" si="126"/>
        <v>-</v>
      </c>
      <c r="AP79" s="70" t="str">
        <f t="shared" si="127"/>
        <v/>
      </c>
      <c r="AQ79" s="70" t="str">
        <f t="shared" si="128"/>
        <v/>
      </c>
      <c r="AR79" s="70" t="str">
        <f t="shared" si="129"/>
        <v/>
      </c>
      <c r="AS79" s="64" t="str">
        <f t="shared" si="130"/>
        <v>0</v>
      </c>
      <c r="AT79" s="64" t="str">
        <f t="shared" si="131"/>
        <v>-</v>
      </c>
      <c r="AU79" s="64" t="str">
        <f t="shared" si="132"/>
        <v/>
      </c>
      <c r="AV79" s="64" t="str">
        <f t="shared" si="133"/>
        <v/>
      </c>
      <c r="AW79" s="64" t="str">
        <f t="shared" si="134"/>
        <v/>
      </c>
      <c r="AX79" s="64" t="str">
        <f t="shared" si="135"/>
        <v>0</v>
      </c>
      <c r="AY79" s="64" t="str">
        <f t="shared" si="136"/>
        <v>-</v>
      </c>
      <c r="AZ79" s="64" t="str">
        <f t="shared" si="137"/>
        <v/>
      </c>
      <c r="BA79" s="64" t="str">
        <f t="shared" si="138"/>
        <v/>
      </c>
      <c r="BB79" s="64" t="str">
        <f t="shared" si="139"/>
        <v/>
      </c>
      <c r="BC79" s="64" t="str">
        <f t="shared" si="140"/>
        <v>0</v>
      </c>
      <c r="BD79" s="64" t="str">
        <f t="shared" si="141"/>
        <v>-</v>
      </c>
      <c r="BE79" s="64" t="str">
        <f t="shared" si="142"/>
        <v/>
      </c>
      <c r="BF79" s="64" t="str">
        <f t="shared" si="143"/>
        <v/>
      </c>
      <c r="BG79" s="64" t="str">
        <f t="shared" si="144"/>
        <v/>
      </c>
      <c r="BH79" s="70" t="str">
        <f t="shared" si="145"/>
        <v>0</v>
      </c>
      <c r="BI79" s="70" t="str">
        <f t="shared" si="146"/>
        <v>-</v>
      </c>
      <c r="BJ79" s="70" t="str">
        <f t="shared" si="147"/>
        <v/>
      </c>
      <c r="BK79" s="70" t="str">
        <f t="shared" si="148"/>
        <v/>
      </c>
    </row>
    <row r="80" spans="11:63" x14ac:dyDescent="0.25">
      <c r="K80" s="56">
        <f t="shared" si="98"/>
        <v>77</v>
      </c>
      <c r="L80" s="56" t="str">
        <f t="shared" si="101"/>
        <v xml:space="preserve"> </v>
      </c>
      <c r="M80" s="65">
        <f t="shared" si="99"/>
        <v>2344</v>
      </c>
      <c r="N80" s="66">
        <f t="shared" si="102"/>
        <v>0</v>
      </c>
      <c r="O80" s="67" t="str">
        <f t="shared" si="103"/>
        <v>0</v>
      </c>
      <c r="P80" s="66" t="str">
        <f t="shared" si="104"/>
        <v>-</v>
      </c>
      <c r="Q80" s="66" t="str">
        <f t="shared" si="105"/>
        <v/>
      </c>
      <c r="R80" s="66" t="str">
        <f t="shared" si="106"/>
        <v/>
      </c>
      <c r="S80" s="68" t="str">
        <f t="shared" si="107"/>
        <v xml:space="preserve"> </v>
      </c>
      <c r="T80" s="66" t="str">
        <f t="shared" si="149"/>
        <v>0</v>
      </c>
      <c r="U80" s="69" t="str">
        <f t="shared" si="108"/>
        <v>-</v>
      </c>
      <c r="V80" s="69" t="str">
        <f t="shared" si="109"/>
        <v/>
      </c>
      <c r="W80" s="69" t="str">
        <f t="shared" si="110"/>
        <v/>
      </c>
      <c r="X80" s="69" t="str">
        <f t="shared" si="111"/>
        <v/>
      </c>
      <c r="Y80" s="67" t="str">
        <f t="shared" si="150"/>
        <v>0</v>
      </c>
      <c r="Z80" s="64" t="str">
        <f t="shared" si="112"/>
        <v>-</v>
      </c>
      <c r="AA80" s="64" t="str">
        <f t="shared" si="113"/>
        <v/>
      </c>
      <c r="AB80" s="64" t="str">
        <f t="shared" si="114"/>
        <v/>
      </c>
      <c r="AC80" s="64" t="str">
        <f t="shared" si="115"/>
        <v/>
      </c>
      <c r="AD80" s="66" t="str">
        <f t="shared" si="116"/>
        <v>0</v>
      </c>
      <c r="AE80" s="66" t="str">
        <f t="shared" si="117"/>
        <v>-</v>
      </c>
      <c r="AF80" s="69" t="str">
        <f t="shared" si="118"/>
        <v/>
      </c>
      <c r="AG80" s="69" t="str">
        <f t="shared" si="119"/>
        <v/>
      </c>
      <c r="AH80" s="69" t="str">
        <f t="shared" si="120"/>
        <v/>
      </c>
      <c r="AI80" s="69" t="str">
        <f t="shared" si="121"/>
        <v>0</v>
      </c>
      <c r="AJ80" s="66" t="str">
        <f t="shared" ref="AJ80:AJ81" si="158">IFERROR(IF(AL79=AI80,"",AL79*($I$31/12)),"-")</f>
        <v>-</v>
      </c>
      <c r="AK80" s="69" t="str">
        <f t="shared" si="122"/>
        <v/>
      </c>
      <c r="AL80" s="69" t="str">
        <f t="shared" si="123"/>
        <v/>
      </c>
      <c r="AM80" s="69" t="str">
        <f t="shared" si="124"/>
        <v/>
      </c>
      <c r="AN80" s="70" t="str">
        <f t="shared" si="125"/>
        <v>0</v>
      </c>
      <c r="AO80" s="70" t="str">
        <f t="shared" si="126"/>
        <v>-</v>
      </c>
      <c r="AP80" s="70" t="str">
        <f t="shared" si="127"/>
        <v/>
      </c>
      <c r="AQ80" s="70" t="str">
        <f t="shared" si="128"/>
        <v/>
      </c>
      <c r="AR80" s="70" t="str">
        <f t="shared" si="129"/>
        <v/>
      </c>
      <c r="AS80" s="64" t="str">
        <f t="shared" si="130"/>
        <v>0</v>
      </c>
      <c r="AT80" s="64" t="str">
        <f t="shared" si="131"/>
        <v>-</v>
      </c>
      <c r="AU80" s="64" t="str">
        <f t="shared" si="132"/>
        <v/>
      </c>
      <c r="AV80" s="64" t="str">
        <f t="shared" si="133"/>
        <v/>
      </c>
      <c r="AW80" s="64" t="str">
        <f t="shared" si="134"/>
        <v/>
      </c>
      <c r="AX80" s="64" t="str">
        <f t="shared" si="135"/>
        <v>0</v>
      </c>
      <c r="AY80" s="64" t="str">
        <f t="shared" si="136"/>
        <v>-</v>
      </c>
      <c r="AZ80" s="64" t="str">
        <f t="shared" si="137"/>
        <v/>
      </c>
      <c r="BA80" s="64" t="str">
        <f t="shared" si="138"/>
        <v/>
      </c>
      <c r="BB80" s="64" t="str">
        <f t="shared" si="139"/>
        <v/>
      </c>
      <c r="BC80" s="64" t="str">
        <f t="shared" si="140"/>
        <v>0</v>
      </c>
      <c r="BD80" s="64" t="str">
        <f t="shared" si="141"/>
        <v>-</v>
      </c>
      <c r="BE80" s="64" t="str">
        <f t="shared" si="142"/>
        <v/>
      </c>
      <c r="BF80" s="64" t="str">
        <f t="shared" si="143"/>
        <v/>
      </c>
      <c r="BG80" s="64" t="str">
        <f t="shared" si="144"/>
        <v/>
      </c>
      <c r="BH80" s="70" t="str">
        <f t="shared" si="145"/>
        <v>0</v>
      </c>
      <c r="BI80" s="70" t="str">
        <f t="shared" si="146"/>
        <v>-</v>
      </c>
      <c r="BJ80" s="70" t="str">
        <f t="shared" si="147"/>
        <v/>
      </c>
      <c r="BK80" s="70" t="str">
        <f t="shared" si="148"/>
        <v/>
      </c>
    </row>
    <row r="81" spans="11:63" x14ac:dyDescent="0.25">
      <c r="K81" s="56">
        <f t="shared" si="98"/>
        <v>78</v>
      </c>
      <c r="L81" s="56" t="str">
        <f t="shared" si="101"/>
        <v xml:space="preserve"> </v>
      </c>
      <c r="M81" s="65">
        <f t="shared" si="99"/>
        <v>2374</v>
      </c>
      <c r="N81" s="66">
        <f t="shared" si="102"/>
        <v>0</v>
      </c>
      <c r="O81" s="67" t="str">
        <f t="shared" si="103"/>
        <v>0</v>
      </c>
      <c r="P81" s="66" t="str">
        <f t="shared" si="104"/>
        <v>-</v>
      </c>
      <c r="Q81" s="66" t="str">
        <f t="shared" si="105"/>
        <v/>
      </c>
      <c r="R81" s="66" t="str">
        <f t="shared" si="106"/>
        <v/>
      </c>
      <c r="S81" s="68" t="str">
        <f t="shared" si="107"/>
        <v xml:space="preserve"> </v>
      </c>
      <c r="T81" s="66" t="str">
        <f t="shared" si="149"/>
        <v>0</v>
      </c>
      <c r="U81" s="69" t="str">
        <f t="shared" si="108"/>
        <v>-</v>
      </c>
      <c r="V81" s="69" t="str">
        <f t="shared" si="109"/>
        <v/>
      </c>
      <c r="W81" s="69" t="str">
        <f t="shared" si="110"/>
        <v/>
      </c>
      <c r="X81" s="69" t="str">
        <f t="shared" si="111"/>
        <v/>
      </c>
      <c r="Y81" s="67" t="str">
        <f t="shared" si="150"/>
        <v>0</v>
      </c>
      <c r="Z81" s="64" t="str">
        <f t="shared" si="112"/>
        <v>-</v>
      </c>
      <c r="AA81" s="64" t="str">
        <f t="shared" si="113"/>
        <v/>
      </c>
      <c r="AB81" s="64" t="str">
        <f t="shared" si="114"/>
        <v/>
      </c>
      <c r="AC81" s="64" t="str">
        <f t="shared" si="115"/>
        <v/>
      </c>
      <c r="AD81" s="66" t="str">
        <f t="shared" si="116"/>
        <v>0</v>
      </c>
      <c r="AE81" s="66" t="str">
        <f t="shared" si="117"/>
        <v>-</v>
      </c>
      <c r="AF81" s="69" t="str">
        <f t="shared" si="118"/>
        <v/>
      </c>
      <c r="AG81" s="69" t="str">
        <f t="shared" si="119"/>
        <v/>
      </c>
      <c r="AH81" s="69" t="str">
        <f t="shared" si="120"/>
        <v/>
      </c>
      <c r="AI81" s="69" t="str">
        <f t="shared" si="121"/>
        <v>0</v>
      </c>
      <c r="AJ81" s="66" t="str">
        <f t="shared" si="158"/>
        <v>-</v>
      </c>
      <c r="AK81" s="69" t="str">
        <f t="shared" si="122"/>
        <v/>
      </c>
      <c r="AL81" s="69" t="str">
        <f t="shared" si="123"/>
        <v/>
      </c>
      <c r="AM81" s="69" t="str">
        <f t="shared" si="124"/>
        <v/>
      </c>
      <c r="AN81" s="70" t="str">
        <f t="shared" si="125"/>
        <v>0</v>
      </c>
      <c r="AO81" s="70" t="str">
        <f t="shared" si="126"/>
        <v>-</v>
      </c>
      <c r="AP81" s="70" t="str">
        <f t="shared" si="127"/>
        <v/>
      </c>
      <c r="AQ81" s="70" t="str">
        <f t="shared" si="128"/>
        <v/>
      </c>
      <c r="AR81" s="70" t="str">
        <f t="shared" si="129"/>
        <v/>
      </c>
      <c r="AS81" s="64" t="str">
        <f t="shared" si="130"/>
        <v>0</v>
      </c>
      <c r="AT81" s="64" t="str">
        <f t="shared" si="131"/>
        <v>-</v>
      </c>
      <c r="AU81" s="64" t="str">
        <f t="shared" si="132"/>
        <v/>
      </c>
      <c r="AV81" s="64" t="str">
        <f t="shared" si="133"/>
        <v/>
      </c>
      <c r="AW81" s="64" t="str">
        <f t="shared" si="134"/>
        <v/>
      </c>
      <c r="AX81" s="64" t="str">
        <f t="shared" si="135"/>
        <v>0</v>
      </c>
      <c r="AY81" s="64" t="str">
        <f t="shared" si="136"/>
        <v>-</v>
      </c>
      <c r="AZ81" s="64" t="str">
        <f t="shared" si="137"/>
        <v/>
      </c>
      <c r="BA81" s="64" t="str">
        <f t="shared" si="138"/>
        <v/>
      </c>
      <c r="BB81" s="64" t="str">
        <f t="shared" si="139"/>
        <v/>
      </c>
      <c r="BC81" s="64" t="str">
        <f t="shared" si="140"/>
        <v>0</v>
      </c>
      <c r="BD81" s="64" t="str">
        <f t="shared" si="141"/>
        <v>-</v>
      </c>
      <c r="BE81" s="64" t="str">
        <f t="shared" si="142"/>
        <v/>
      </c>
      <c r="BF81" s="64" t="str">
        <f t="shared" si="143"/>
        <v/>
      </c>
      <c r="BG81" s="64" t="str">
        <f t="shared" si="144"/>
        <v/>
      </c>
      <c r="BH81" s="70" t="str">
        <f t="shared" si="145"/>
        <v>0</v>
      </c>
      <c r="BI81" s="70" t="str">
        <f t="shared" si="146"/>
        <v>-</v>
      </c>
      <c r="BJ81" s="70" t="str">
        <f t="shared" si="147"/>
        <v/>
      </c>
      <c r="BK81" s="70" t="str">
        <f t="shared" si="148"/>
        <v/>
      </c>
    </row>
    <row r="82" spans="11:63" x14ac:dyDescent="0.25">
      <c r="K82" s="56">
        <f t="shared" si="98"/>
        <v>79</v>
      </c>
      <c r="L82" s="56" t="str">
        <f t="shared" si="101"/>
        <v xml:space="preserve"> </v>
      </c>
      <c r="M82" s="65">
        <f t="shared" si="99"/>
        <v>2405</v>
      </c>
      <c r="N82" s="66">
        <f t="shared" si="102"/>
        <v>0</v>
      </c>
      <c r="O82" s="67" t="str">
        <f t="shared" si="103"/>
        <v>0</v>
      </c>
      <c r="P82" s="66" t="str">
        <f t="shared" si="104"/>
        <v>-</v>
      </c>
      <c r="Q82" s="66" t="str">
        <f t="shared" si="105"/>
        <v/>
      </c>
      <c r="R82" s="66" t="str">
        <f t="shared" si="106"/>
        <v/>
      </c>
      <c r="S82" s="68" t="str">
        <f t="shared" si="107"/>
        <v xml:space="preserve"> </v>
      </c>
      <c r="T82" s="66" t="str">
        <f t="shared" si="149"/>
        <v>0</v>
      </c>
      <c r="U82" s="69" t="str">
        <f t="shared" si="108"/>
        <v>-</v>
      </c>
      <c r="V82" s="69" t="str">
        <f t="shared" si="109"/>
        <v/>
      </c>
      <c r="W82" s="69" t="str">
        <f t="shared" si="110"/>
        <v/>
      </c>
      <c r="X82" s="69" t="str">
        <f t="shared" si="111"/>
        <v/>
      </c>
      <c r="Y82" s="67" t="str">
        <f t="shared" si="150"/>
        <v>0</v>
      </c>
      <c r="Z82" s="64" t="str">
        <f t="shared" si="112"/>
        <v>-</v>
      </c>
      <c r="AA82" s="64" t="str">
        <f t="shared" si="113"/>
        <v/>
      </c>
      <c r="AB82" s="64" t="str">
        <f t="shared" si="114"/>
        <v/>
      </c>
      <c r="AC82" s="64" t="str">
        <f t="shared" si="115"/>
        <v/>
      </c>
      <c r="AD82" s="66" t="str">
        <f t="shared" si="116"/>
        <v>0</v>
      </c>
      <c r="AE82" s="66" t="str">
        <f t="shared" si="117"/>
        <v>-</v>
      </c>
      <c r="AF82" s="69" t="str">
        <f t="shared" si="118"/>
        <v/>
      </c>
      <c r="AG82" s="69" t="str">
        <f t="shared" si="119"/>
        <v/>
      </c>
      <c r="AH82" s="69" t="str">
        <f t="shared" si="120"/>
        <v/>
      </c>
      <c r="AI82" s="69" t="str">
        <f t="shared" si="121"/>
        <v>0</v>
      </c>
      <c r="AJ82" s="66" t="str">
        <f t="shared" ref="AJ82" si="159">IFERROR(IF(AL81=AI82,"",AL81*($I$32/12)),"-")</f>
        <v>-</v>
      </c>
      <c r="AK82" s="69" t="str">
        <f t="shared" si="122"/>
        <v/>
      </c>
      <c r="AL82" s="69" t="str">
        <f t="shared" si="123"/>
        <v/>
      </c>
      <c r="AM82" s="69" t="str">
        <f t="shared" si="124"/>
        <v/>
      </c>
      <c r="AN82" s="70" t="str">
        <f t="shared" si="125"/>
        <v>0</v>
      </c>
      <c r="AO82" s="70" t="str">
        <f t="shared" si="126"/>
        <v>-</v>
      </c>
      <c r="AP82" s="70" t="str">
        <f t="shared" si="127"/>
        <v/>
      </c>
      <c r="AQ82" s="70" t="str">
        <f t="shared" si="128"/>
        <v/>
      </c>
      <c r="AR82" s="70" t="str">
        <f t="shared" si="129"/>
        <v/>
      </c>
      <c r="AS82" s="64" t="str">
        <f t="shared" si="130"/>
        <v>0</v>
      </c>
      <c r="AT82" s="64" t="str">
        <f t="shared" si="131"/>
        <v>-</v>
      </c>
      <c r="AU82" s="64" t="str">
        <f t="shared" si="132"/>
        <v/>
      </c>
      <c r="AV82" s="64" t="str">
        <f t="shared" si="133"/>
        <v/>
      </c>
      <c r="AW82" s="64" t="str">
        <f t="shared" si="134"/>
        <v/>
      </c>
      <c r="AX82" s="64" t="str">
        <f t="shared" si="135"/>
        <v>0</v>
      </c>
      <c r="AY82" s="64" t="str">
        <f t="shared" si="136"/>
        <v>-</v>
      </c>
      <c r="AZ82" s="64" t="str">
        <f t="shared" si="137"/>
        <v/>
      </c>
      <c r="BA82" s="64" t="str">
        <f t="shared" si="138"/>
        <v/>
      </c>
      <c r="BB82" s="64" t="str">
        <f t="shared" si="139"/>
        <v/>
      </c>
      <c r="BC82" s="64" t="str">
        <f t="shared" si="140"/>
        <v>0</v>
      </c>
      <c r="BD82" s="64" t="str">
        <f t="shared" si="141"/>
        <v>-</v>
      </c>
      <c r="BE82" s="64" t="str">
        <f t="shared" si="142"/>
        <v/>
      </c>
      <c r="BF82" s="64" t="str">
        <f t="shared" si="143"/>
        <v/>
      </c>
      <c r="BG82" s="64" t="str">
        <f t="shared" si="144"/>
        <v/>
      </c>
      <c r="BH82" s="70" t="str">
        <f t="shared" si="145"/>
        <v>0</v>
      </c>
      <c r="BI82" s="70" t="str">
        <f t="shared" si="146"/>
        <v>-</v>
      </c>
      <c r="BJ82" s="70" t="str">
        <f t="shared" si="147"/>
        <v/>
      </c>
      <c r="BK82" s="70" t="str">
        <f t="shared" si="148"/>
        <v/>
      </c>
    </row>
    <row r="83" spans="11:63" x14ac:dyDescent="0.25">
      <c r="K83" s="56">
        <f t="shared" si="98"/>
        <v>80</v>
      </c>
      <c r="L83" s="56" t="str">
        <f t="shared" si="101"/>
        <v xml:space="preserve"> </v>
      </c>
      <c r="M83" s="65">
        <f t="shared" si="99"/>
        <v>2436</v>
      </c>
      <c r="N83" s="66">
        <f t="shared" si="102"/>
        <v>0</v>
      </c>
      <c r="O83" s="67" t="str">
        <f t="shared" si="103"/>
        <v>0</v>
      </c>
      <c r="P83" s="66" t="str">
        <f t="shared" si="104"/>
        <v>-</v>
      </c>
      <c r="Q83" s="66" t="str">
        <f t="shared" si="105"/>
        <v/>
      </c>
      <c r="R83" s="66" t="str">
        <f t="shared" si="106"/>
        <v/>
      </c>
      <c r="S83" s="68" t="str">
        <f t="shared" si="107"/>
        <v xml:space="preserve"> </v>
      </c>
      <c r="T83" s="66" t="str">
        <f t="shared" si="149"/>
        <v>0</v>
      </c>
      <c r="U83" s="69" t="str">
        <f t="shared" si="108"/>
        <v>-</v>
      </c>
      <c r="V83" s="69" t="str">
        <f t="shared" si="109"/>
        <v/>
      </c>
      <c r="W83" s="69" t="str">
        <f t="shared" si="110"/>
        <v/>
      </c>
      <c r="X83" s="69" t="str">
        <f t="shared" si="111"/>
        <v/>
      </c>
      <c r="Y83" s="67" t="str">
        <f t="shared" si="150"/>
        <v>0</v>
      </c>
      <c r="Z83" s="64" t="str">
        <f t="shared" si="112"/>
        <v>-</v>
      </c>
      <c r="AA83" s="64" t="str">
        <f t="shared" si="113"/>
        <v/>
      </c>
      <c r="AB83" s="64" t="str">
        <f t="shared" si="114"/>
        <v/>
      </c>
      <c r="AC83" s="64" t="str">
        <f t="shared" si="115"/>
        <v/>
      </c>
      <c r="AD83" s="66" t="str">
        <f t="shared" si="116"/>
        <v>0</v>
      </c>
      <c r="AE83" s="66" t="str">
        <f t="shared" si="117"/>
        <v>-</v>
      </c>
      <c r="AF83" s="69" t="str">
        <f t="shared" si="118"/>
        <v/>
      </c>
      <c r="AG83" s="69" t="str">
        <f t="shared" si="119"/>
        <v/>
      </c>
      <c r="AH83" s="69" t="str">
        <f t="shared" si="120"/>
        <v/>
      </c>
      <c r="AI83" s="69" t="str">
        <f t="shared" si="121"/>
        <v>0</v>
      </c>
      <c r="AJ83" s="66" t="str">
        <f t="shared" ref="AJ83:AJ84" si="160">IFERROR(IF(AL82=AI83,"",AL82*($I$31/12)),"-")</f>
        <v>-</v>
      </c>
      <c r="AK83" s="69" t="str">
        <f t="shared" si="122"/>
        <v/>
      </c>
      <c r="AL83" s="69" t="str">
        <f t="shared" si="123"/>
        <v/>
      </c>
      <c r="AM83" s="69" t="str">
        <f t="shared" si="124"/>
        <v/>
      </c>
      <c r="AN83" s="70" t="str">
        <f t="shared" si="125"/>
        <v>0</v>
      </c>
      <c r="AO83" s="70" t="str">
        <f t="shared" si="126"/>
        <v>-</v>
      </c>
      <c r="AP83" s="70" t="str">
        <f t="shared" si="127"/>
        <v/>
      </c>
      <c r="AQ83" s="70" t="str">
        <f t="shared" si="128"/>
        <v/>
      </c>
      <c r="AR83" s="70" t="str">
        <f t="shared" si="129"/>
        <v/>
      </c>
      <c r="AS83" s="64" t="str">
        <f t="shared" si="130"/>
        <v>0</v>
      </c>
      <c r="AT83" s="64" t="str">
        <f t="shared" si="131"/>
        <v>-</v>
      </c>
      <c r="AU83" s="64" t="str">
        <f t="shared" si="132"/>
        <v/>
      </c>
      <c r="AV83" s="64" t="str">
        <f t="shared" si="133"/>
        <v/>
      </c>
      <c r="AW83" s="64" t="str">
        <f t="shared" si="134"/>
        <v/>
      </c>
      <c r="AX83" s="64" t="str">
        <f t="shared" si="135"/>
        <v>0</v>
      </c>
      <c r="AY83" s="64" t="str">
        <f t="shared" si="136"/>
        <v>-</v>
      </c>
      <c r="AZ83" s="64" t="str">
        <f t="shared" si="137"/>
        <v/>
      </c>
      <c r="BA83" s="64" t="str">
        <f t="shared" si="138"/>
        <v/>
      </c>
      <c r="BB83" s="64" t="str">
        <f t="shared" si="139"/>
        <v/>
      </c>
      <c r="BC83" s="64" t="str">
        <f t="shared" si="140"/>
        <v>0</v>
      </c>
      <c r="BD83" s="64" t="str">
        <f t="shared" si="141"/>
        <v>-</v>
      </c>
      <c r="BE83" s="64" t="str">
        <f t="shared" si="142"/>
        <v/>
      </c>
      <c r="BF83" s="64" t="str">
        <f t="shared" si="143"/>
        <v/>
      </c>
      <c r="BG83" s="64" t="str">
        <f t="shared" si="144"/>
        <v/>
      </c>
      <c r="BH83" s="70" t="str">
        <f t="shared" si="145"/>
        <v>0</v>
      </c>
      <c r="BI83" s="70" t="str">
        <f t="shared" si="146"/>
        <v>-</v>
      </c>
      <c r="BJ83" s="70" t="str">
        <f t="shared" si="147"/>
        <v/>
      </c>
      <c r="BK83" s="70" t="str">
        <f t="shared" si="148"/>
        <v/>
      </c>
    </row>
    <row r="84" spans="11:63" x14ac:dyDescent="0.25">
      <c r="K84" s="56">
        <f t="shared" si="98"/>
        <v>81</v>
      </c>
      <c r="L84" s="56" t="str">
        <f t="shared" si="101"/>
        <v xml:space="preserve"> </v>
      </c>
      <c r="M84" s="65">
        <f t="shared" si="99"/>
        <v>2466</v>
      </c>
      <c r="N84" s="66">
        <f t="shared" si="102"/>
        <v>0</v>
      </c>
      <c r="O84" s="67" t="str">
        <f t="shared" si="103"/>
        <v>0</v>
      </c>
      <c r="P84" s="66" t="str">
        <f t="shared" si="104"/>
        <v>-</v>
      </c>
      <c r="Q84" s="66" t="str">
        <f t="shared" si="105"/>
        <v/>
      </c>
      <c r="R84" s="66" t="str">
        <f t="shared" si="106"/>
        <v/>
      </c>
      <c r="S84" s="68" t="str">
        <f t="shared" si="107"/>
        <v xml:space="preserve"> </v>
      </c>
      <c r="T84" s="66" t="str">
        <f t="shared" si="149"/>
        <v>0</v>
      </c>
      <c r="U84" s="69" t="str">
        <f t="shared" si="108"/>
        <v>-</v>
      </c>
      <c r="V84" s="69" t="str">
        <f t="shared" si="109"/>
        <v/>
      </c>
      <c r="W84" s="69" t="str">
        <f t="shared" si="110"/>
        <v/>
      </c>
      <c r="X84" s="69" t="str">
        <f t="shared" si="111"/>
        <v/>
      </c>
      <c r="Y84" s="67" t="str">
        <f t="shared" si="150"/>
        <v>0</v>
      </c>
      <c r="Z84" s="64" t="str">
        <f t="shared" si="112"/>
        <v>-</v>
      </c>
      <c r="AA84" s="64" t="str">
        <f t="shared" si="113"/>
        <v/>
      </c>
      <c r="AB84" s="64" t="str">
        <f t="shared" si="114"/>
        <v/>
      </c>
      <c r="AC84" s="64" t="str">
        <f t="shared" si="115"/>
        <v/>
      </c>
      <c r="AD84" s="66" t="str">
        <f t="shared" si="116"/>
        <v>0</v>
      </c>
      <c r="AE84" s="66" t="str">
        <f t="shared" si="117"/>
        <v>-</v>
      </c>
      <c r="AF84" s="69" t="str">
        <f t="shared" si="118"/>
        <v/>
      </c>
      <c r="AG84" s="69" t="str">
        <f t="shared" si="119"/>
        <v/>
      </c>
      <c r="AH84" s="69" t="str">
        <f t="shared" si="120"/>
        <v/>
      </c>
      <c r="AI84" s="69" t="str">
        <f t="shared" si="121"/>
        <v>0</v>
      </c>
      <c r="AJ84" s="66" t="str">
        <f t="shared" si="160"/>
        <v>-</v>
      </c>
      <c r="AK84" s="69" t="str">
        <f t="shared" si="122"/>
        <v/>
      </c>
      <c r="AL84" s="69" t="str">
        <f t="shared" si="123"/>
        <v/>
      </c>
      <c r="AM84" s="69" t="str">
        <f t="shared" si="124"/>
        <v/>
      </c>
      <c r="AN84" s="70" t="str">
        <f t="shared" si="125"/>
        <v>0</v>
      </c>
      <c r="AO84" s="70" t="str">
        <f t="shared" si="126"/>
        <v>-</v>
      </c>
      <c r="AP84" s="70" t="str">
        <f t="shared" si="127"/>
        <v/>
      </c>
      <c r="AQ84" s="70" t="str">
        <f t="shared" si="128"/>
        <v/>
      </c>
      <c r="AR84" s="70" t="str">
        <f t="shared" si="129"/>
        <v/>
      </c>
      <c r="AS84" s="64" t="str">
        <f t="shared" si="130"/>
        <v>0</v>
      </c>
      <c r="AT84" s="64" t="str">
        <f t="shared" si="131"/>
        <v>-</v>
      </c>
      <c r="AU84" s="64" t="str">
        <f t="shared" si="132"/>
        <v/>
      </c>
      <c r="AV84" s="64" t="str">
        <f t="shared" si="133"/>
        <v/>
      </c>
      <c r="AW84" s="64" t="str">
        <f t="shared" si="134"/>
        <v/>
      </c>
      <c r="AX84" s="64" t="str">
        <f t="shared" si="135"/>
        <v>0</v>
      </c>
      <c r="AY84" s="64" t="str">
        <f t="shared" si="136"/>
        <v>-</v>
      </c>
      <c r="AZ84" s="64" t="str">
        <f t="shared" si="137"/>
        <v/>
      </c>
      <c r="BA84" s="64" t="str">
        <f t="shared" si="138"/>
        <v/>
      </c>
      <c r="BB84" s="64" t="str">
        <f t="shared" si="139"/>
        <v/>
      </c>
      <c r="BC84" s="64" t="str">
        <f t="shared" si="140"/>
        <v>0</v>
      </c>
      <c r="BD84" s="64" t="str">
        <f t="shared" si="141"/>
        <v>-</v>
      </c>
      <c r="BE84" s="64" t="str">
        <f t="shared" si="142"/>
        <v/>
      </c>
      <c r="BF84" s="64" t="str">
        <f t="shared" si="143"/>
        <v/>
      </c>
      <c r="BG84" s="64" t="str">
        <f t="shared" si="144"/>
        <v/>
      </c>
      <c r="BH84" s="70" t="str">
        <f t="shared" si="145"/>
        <v>0</v>
      </c>
      <c r="BI84" s="70" t="str">
        <f t="shared" si="146"/>
        <v>-</v>
      </c>
      <c r="BJ84" s="70" t="str">
        <f t="shared" si="147"/>
        <v/>
      </c>
      <c r="BK84" s="70" t="str">
        <f t="shared" si="148"/>
        <v/>
      </c>
    </row>
    <row r="85" spans="11:63" x14ac:dyDescent="0.25">
      <c r="K85" s="56">
        <f t="shared" si="98"/>
        <v>82</v>
      </c>
      <c r="L85" s="56" t="str">
        <f t="shared" si="101"/>
        <v xml:space="preserve"> </v>
      </c>
      <c r="M85" s="65">
        <f t="shared" si="99"/>
        <v>2497</v>
      </c>
      <c r="N85" s="66">
        <f t="shared" si="102"/>
        <v>0</v>
      </c>
      <c r="O85" s="67" t="str">
        <f t="shared" si="103"/>
        <v>0</v>
      </c>
      <c r="P85" s="66" t="str">
        <f t="shared" si="104"/>
        <v>-</v>
      </c>
      <c r="Q85" s="66" t="str">
        <f t="shared" si="105"/>
        <v/>
      </c>
      <c r="R85" s="66" t="str">
        <f t="shared" si="106"/>
        <v/>
      </c>
      <c r="S85" s="68" t="str">
        <f t="shared" si="107"/>
        <v xml:space="preserve"> </v>
      </c>
      <c r="T85" s="66" t="str">
        <f t="shared" si="149"/>
        <v>0</v>
      </c>
      <c r="U85" s="69" t="str">
        <f t="shared" si="108"/>
        <v>-</v>
      </c>
      <c r="V85" s="69" t="str">
        <f t="shared" si="109"/>
        <v/>
      </c>
      <c r="W85" s="69" t="str">
        <f t="shared" si="110"/>
        <v/>
      </c>
      <c r="X85" s="69" t="str">
        <f t="shared" si="111"/>
        <v/>
      </c>
      <c r="Y85" s="67" t="str">
        <f t="shared" si="150"/>
        <v>0</v>
      </c>
      <c r="Z85" s="64" t="str">
        <f t="shared" si="112"/>
        <v>-</v>
      </c>
      <c r="AA85" s="64" t="str">
        <f t="shared" si="113"/>
        <v/>
      </c>
      <c r="AB85" s="64" t="str">
        <f t="shared" si="114"/>
        <v/>
      </c>
      <c r="AC85" s="64" t="str">
        <f t="shared" si="115"/>
        <v/>
      </c>
      <c r="AD85" s="66" t="str">
        <f t="shared" si="116"/>
        <v>0</v>
      </c>
      <c r="AE85" s="66" t="str">
        <f t="shared" si="117"/>
        <v>-</v>
      </c>
      <c r="AF85" s="69" t="str">
        <f t="shared" si="118"/>
        <v/>
      </c>
      <c r="AG85" s="69" t="str">
        <f t="shared" si="119"/>
        <v/>
      </c>
      <c r="AH85" s="69" t="str">
        <f t="shared" si="120"/>
        <v/>
      </c>
      <c r="AI85" s="69" t="str">
        <f t="shared" si="121"/>
        <v>0</v>
      </c>
      <c r="AJ85" s="66" t="str">
        <f t="shared" ref="AJ85" si="161">IFERROR(IF(AL84=AI85,"",AL84*($I$32/12)),"-")</f>
        <v>-</v>
      </c>
      <c r="AK85" s="69" t="str">
        <f t="shared" si="122"/>
        <v/>
      </c>
      <c r="AL85" s="69" t="str">
        <f t="shared" si="123"/>
        <v/>
      </c>
      <c r="AM85" s="69" t="str">
        <f t="shared" si="124"/>
        <v/>
      </c>
      <c r="AN85" s="70" t="str">
        <f t="shared" si="125"/>
        <v>0</v>
      </c>
      <c r="AO85" s="70" t="str">
        <f t="shared" si="126"/>
        <v>-</v>
      </c>
      <c r="AP85" s="70" t="str">
        <f t="shared" si="127"/>
        <v/>
      </c>
      <c r="AQ85" s="70" t="str">
        <f t="shared" si="128"/>
        <v/>
      </c>
      <c r="AR85" s="70" t="str">
        <f t="shared" si="129"/>
        <v/>
      </c>
      <c r="AS85" s="64" t="str">
        <f t="shared" si="130"/>
        <v>0</v>
      </c>
      <c r="AT85" s="64" t="str">
        <f t="shared" si="131"/>
        <v>-</v>
      </c>
      <c r="AU85" s="64" t="str">
        <f t="shared" si="132"/>
        <v/>
      </c>
      <c r="AV85" s="64" t="str">
        <f t="shared" si="133"/>
        <v/>
      </c>
      <c r="AW85" s="64" t="str">
        <f t="shared" si="134"/>
        <v/>
      </c>
      <c r="AX85" s="64" t="str">
        <f t="shared" si="135"/>
        <v>0</v>
      </c>
      <c r="AY85" s="64" t="str">
        <f t="shared" si="136"/>
        <v>-</v>
      </c>
      <c r="AZ85" s="64" t="str">
        <f t="shared" si="137"/>
        <v/>
      </c>
      <c r="BA85" s="64" t="str">
        <f t="shared" si="138"/>
        <v/>
      </c>
      <c r="BB85" s="64" t="str">
        <f t="shared" si="139"/>
        <v/>
      </c>
      <c r="BC85" s="64" t="str">
        <f t="shared" si="140"/>
        <v>0</v>
      </c>
      <c r="BD85" s="64" t="str">
        <f t="shared" si="141"/>
        <v>-</v>
      </c>
      <c r="BE85" s="64" t="str">
        <f t="shared" si="142"/>
        <v/>
      </c>
      <c r="BF85" s="64" t="str">
        <f t="shared" si="143"/>
        <v/>
      </c>
      <c r="BG85" s="64" t="str">
        <f t="shared" si="144"/>
        <v/>
      </c>
      <c r="BH85" s="70" t="str">
        <f t="shared" si="145"/>
        <v>0</v>
      </c>
      <c r="BI85" s="70" t="str">
        <f t="shared" si="146"/>
        <v>-</v>
      </c>
      <c r="BJ85" s="70" t="str">
        <f t="shared" si="147"/>
        <v/>
      </c>
      <c r="BK85" s="70" t="str">
        <f t="shared" si="148"/>
        <v/>
      </c>
    </row>
    <row r="86" spans="11:63" x14ac:dyDescent="0.25">
      <c r="K86" s="56">
        <f t="shared" si="98"/>
        <v>83</v>
      </c>
      <c r="L86" s="56" t="str">
        <f t="shared" si="101"/>
        <v xml:space="preserve"> </v>
      </c>
      <c r="M86" s="65">
        <f t="shared" si="99"/>
        <v>2527</v>
      </c>
      <c r="N86" s="66">
        <f t="shared" si="102"/>
        <v>0</v>
      </c>
      <c r="O86" s="67" t="str">
        <f t="shared" si="103"/>
        <v>0</v>
      </c>
      <c r="P86" s="66" t="str">
        <f t="shared" si="104"/>
        <v>-</v>
      </c>
      <c r="Q86" s="66" t="str">
        <f t="shared" si="105"/>
        <v/>
      </c>
      <c r="R86" s="66" t="str">
        <f t="shared" si="106"/>
        <v/>
      </c>
      <c r="S86" s="68" t="str">
        <f t="shared" si="107"/>
        <v xml:space="preserve"> </v>
      </c>
      <c r="T86" s="66" t="str">
        <f t="shared" si="149"/>
        <v>0</v>
      </c>
      <c r="U86" s="69" t="str">
        <f t="shared" si="108"/>
        <v>-</v>
      </c>
      <c r="V86" s="69" t="str">
        <f t="shared" si="109"/>
        <v/>
      </c>
      <c r="W86" s="69" t="str">
        <f t="shared" si="110"/>
        <v/>
      </c>
      <c r="X86" s="69" t="str">
        <f t="shared" si="111"/>
        <v/>
      </c>
      <c r="Y86" s="67" t="str">
        <f t="shared" si="150"/>
        <v>0</v>
      </c>
      <c r="Z86" s="64" t="str">
        <f t="shared" si="112"/>
        <v>-</v>
      </c>
      <c r="AA86" s="64" t="str">
        <f t="shared" si="113"/>
        <v/>
      </c>
      <c r="AB86" s="64" t="str">
        <f t="shared" si="114"/>
        <v/>
      </c>
      <c r="AC86" s="64" t="str">
        <f t="shared" si="115"/>
        <v/>
      </c>
      <c r="AD86" s="66" t="str">
        <f t="shared" si="116"/>
        <v>0</v>
      </c>
      <c r="AE86" s="66" t="str">
        <f t="shared" si="117"/>
        <v>-</v>
      </c>
      <c r="AF86" s="69" t="str">
        <f t="shared" si="118"/>
        <v/>
      </c>
      <c r="AG86" s="69" t="str">
        <f t="shared" si="119"/>
        <v/>
      </c>
      <c r="AH86" s="69" t="str">
        <f t="shared" si="120"/>
        <v/>
      </c>
      <c r="AI86" s="69" t="str">
        <f t="shared" si="121"/>
        <v>0</v>
      </c>
      <c r="AJ86" s="66" t="str">
        <f t="shared" ref="AJ86:AJ87" si="162">IFERROR(IF(AL85=AI86,"",AL85*($I$31/12)),"-")</f>
        <v>-</v>
      </c>
      <c r="AK86" s="69" t="str">
        <f t="shared" si="122"/>
        <v/>
      </c>
      <c r="AL86" s="69" t="str">
        <f t="shared" si="123"/>
        <v/>
      </c>
      <c r="AM86" s="69" t="str">
        <f t="shared" si="124"/>
        <v/>
      </c>
      <c r="AN86" s="70" t="str">
        <f t="shared" si="125"/>
        <v>0</v>
      </c>
      <c r="AO86" s="70" t="str">
        <f t="shared" si="126"/>
        <v>-</v>
      </c>
      <c r="AP86" s="70" t="str">
        <f t="shared" si="127"/>
        <v/>
      </c>
      <c r="AQ86" s="70" t="str">
        <f t="shared" si="128"/>
        <v/>
      </c>
      <c r="AR86" s="70" t="str">
        <f t="shared" si="129"/>
        <v/>
      </c>
      <c r="AS86" s="64" t="str">
        <f t="shared" si="130"/>
        <v>0</v>
      </c>
      <c r="AT86" s="64" t="str">
        <f t="shared" si="131"/>
        <v>-</v>
      </c>
      <c r="AU86" s="64" t="str">
        <f t="shared" si="132"/>
        <v/>
      </c>
      <c r="AV86" s="64" t="str">
        <f t="shared" si="133"/>
        <v/>
      </c>
      <c r="AW86" s="64" t="str">
        <f t="shared" si="134"/>
        <v/>
      </c>
      <c r="AX86" s="64" t="str">
        <f t="shared" si="135"/>
        <v>0</v>
      </c>
      <c r="AY86" s="64" t="str">
        <f t="shared" si="136"/>
        <v>-</v>
      </c>
      <c r="AZ86" s="64" t="str">
        <f t="shared" si="137"/>
        <v/>
      </c>
      <c r="BA86" s="64" t="str">
        <f t="shared" si="138"/>
        <v/>
      </c>
      <c r="BB86" s="64" t="str">
        <f t="shared" si="139"/>
        <v/>
      </c>
      <c r="BC86" s="64" t="str">
        <f t="shared" si="140"/>
        <v>0</v>
      </c>
      <c r="BD86" s="64" t="str">
        <f t="shared" si="141"/>
        <v>-</v>
      </c>
      <c r="BE86" s="64" t="str">
        <f t="shared" si="142"/>
        <v/>
      </c>
      <c r="BF86" s="64" t="str">
        <f t="shared" si="143"/>
        <v/>
      </c>
      <c r="BG86" s="64" t="str">
        <f t="shared" si="144"/>
        <v/>
      </c>
      <c r="BH86" s="70" t="str">
        <f t="shared" si="145"/>
        <v>0</v>
      </c>
      <c r="BI86" s="70" t="str">
        <f t="shared" si="146"/>
        <v>-</v>
      </c>
      <c r="BJ86" s="70" t="str">
        <f t="shared" si="147"/>
        <v/>
      </c>
      <c r="BK86" s="70" t="str">
        <f t="shared" si="148"/>
        <v/>
      </c>
    </row>
    <row r="87" spans="11:63" x14ac:dyDescent="0.25">
      <c r="K87" s="56">
        <f t="shared" si="98"/>
        <v>84</v>
      </c>
      <c r="L87" s="56" t="str">
        <f t="shared" si="101"/>
        <v xml:space="preserve"> </v>
      </c>
      <c r="M87" s="65">
        <f t="shared" si="99"/>
        <v>2558</v>
      </c>
      <c r="N87" s="66">
        <f t="shared" si="102"/>
        <v>0</v>
      </c>
      <c r="O87" s="67" t="str">
        <f t="shared" si="103"/>
        <v>0</v>
      </c>
      <c r="P87" s="66" t="str">
        <f t="shared" si="104"/>
        <v>-</v>
      </c>
      <c r="Q87" s="66" t="str">
        <f t="shared" si="105"/>
        <v/>
      </c>
      <c r="R87" s="66" t="str">
        <f t="shared" si="106"/>
        <v/>
      </c>
      <c r="S87" s="68" t="str">
        <f t="shared" si="107"/>
        <v xml:space="preserve"> </v>
      </c>
      <c r="T87" s="66" t="str">
        <f t="shared" si="149"/>
        <v>0</v>
      </c>
      <c r="U87" s="69" t="str">
        <f t="shared" si="108"/>
        <v>-</v>
      </c>
      <c r="V87" s="69" t="str">
        <f t="shared" si="109"/>
        <v/>
      </c>
      <c r="W87" s="69" t="str">
        <f t="shared" si="110"/>
        <v/>
      </c>
      <c r="X87" s="69" t="str">
        <f t="shared" si="111"/>
        <v/>
      </c>
      <c r="Y87" s="67" t="str">
        <f t="shared" si="150"/>
        <v>0</v>
      </c>
      <c r="Z87" s="64" t="str">
        <f t="shared" si="112"/>
        <v>-</v>
      </c>
      <c r="AA87" s="64" t="str">
        <f t="shared" si="113"/>
        <v/>
      </c>
      <c r="AB87" s="64" t="str">
        <f t="shared" si="114"/>
        <v/>
      </c>
      <c r="AC87" s="64" t="str">
        <f t="shared" si="115"/>
        <v/>
      </c>
      <c r="AD87" s="66" t="str">
        <f t="shared" si="116"/>
        <v>0</v>
      </c>
      <c r="AE87" s="66" t="str">
        <f t="shared" si="117"/>
        <v>-</v>
      </c>
      <c r="AF87" s="69" t="str">
        <f t="shared" si="118"/>
        <v/>
      </c>
      <c r="AG87" s="69" t="str">
        <f t="shared" si="119"/>
        <v/>
      </c>
      <c r="AH87" s="69" t="str">
        <f t="shared" si="120"/>
        <v/>
      </c>
      <c r="AI87" s="69" t="str">
        <f t="shared" si="121"/>
        <v>0</v>
      </c>
      <c r="AJ87" s="66" t="str">
        <f t="shared" si="162"/>
        <v>-</v>
      </c>
      <c r="AK87" s="69" t="str">
        <f t="shared" si="122"/>
        <v/>
      </c>
      <c r="AL87" s="69" t="str">
        <f t="shared" si="123"/>
        <v/>
      </c>
      <c r="AM87" s="69" t="str">
        <f t="shared" si="124"/>
        <v/>
      </c>
      <c r="AN87" s="70" t="str">
        <f t="shared" si="125"/>
        <v>0</v>
      </c>
      <c r="AO87" s="70" t="str">
        <f t="shared" si="126"/>
        <v>-</v>
      </c>
      <c r="AP87" s="70" t="str">
        <f t="shared" si="127"/>
        <v/>
      </c>
      <c r="AQ87" s="70" t="str">
        <f t="shared" si="128"/>
        <v/>
      </c>
      <c r="AR87" s="70" t="str">
        <f t="shared" si="129"/>
        <v/>
      </c>
      <c r="AS87" s="64" t="str">
        <f t="shared" si="130"/>
        <v>0</v>
      </c>
      <c r="AT87" s="64" t="str">
        <f t="shared" si="131"/>
        <v>-</v>
      </c>
      <c r="AU87" s="64" t="str">
        <f t="shared" si="132"/>
        <v/>
      </c>
      <c r="AV87" s="64" t="str">
        <f t="shared" si="133"/>
        <v/>
      </c>
      <c r="AW87" s="64" t="str">
        <f t="shared" si="134"/>
        <v/>
      </c>
      <c r="AX87" s="64" t="str">
        <f t="shared" si="135"/>
        <v>0</v>
      </c>
      <c r="AY87" s="64" t="str">
        <f t="shared" si="136"/>
        <v>-</v>
      </c>
      <c r="AZ87" s="64" t="str">
        <f t="shared" si="137"/>
        <v/>
      </c>
      <c r="BA87" s="64" t="str">
        <f t="shared" si="138"/>
        <v/>
      </c>
      <c r="BB87" s="64" t="str">
        <f t="shared" si="139"/>
        <v/>
      </c>
      <c r="BC87" s="64" t="str">
        <f t="shared" si="140"/>
        <v>0</v>
      </c>
      <c r="BD87" s="64" t="str">
        <f t="shared" si="141"/>
        <v>-</v>
      </c>
      <c r="BE87" s="64" t="str">
        <f t="shared" si="142"/>
        <v/>
      </c>
      <c r="BF87" s="64" t="str">
        <f t="shared" si="143"/>
        <v/>
      </c>
      <c r="BG87" s="64" t="str">
        <f t="shared" si="144"/>
        <v/>
      </c>
      <c r="BH87" s="70" t="str">
        <f t="shared" si="145"/>
        <v>0</v>
      </c>
      <c r="BI87" s="70" t="str">
        <f t="shared" si="146"/>
        <v>-</v>
      </c>
      <c r="BJ87" s="70" t="str">
        <f t="shared" si="147"/>
        <v/>
      </c>
      <c r="BK87" s="70" t="str">
        <f t="shared" si="148"/>
        <v/>
      </c>
    </row>
    <row r="88" spans="11:63" x14ac:dyDescent="0.25">
      <c r="K88" s="56">
        <f t="shared" si="98"/>
        <v>85</v>
      </c>
      <c r="L88" s="56" t="str">
        <f t="shared" si="101"/>
        <v xml:space="preserve"> </v>
      </c>
      <c r="M88" s="65">
        <f t="shared" si="99"/>
        <v>2589</v>
      </c>
      <c r="N88" s="66">
        <f t="shared" si="102"/>
        <v>0</v>
      </c>
      <c r="O88" s="67" t="str">
        <f t="shared" si="103"/>
        <v>0</v>
      </c>
      <c r="P88" s="66" t="str">
        <f t="shared" si="104"/>
        <v>-</v>
      </c>
      <c r="Q88" s="66" t="str">
        <f t="shared" si="105"/>
        <v/>
      </c>
      <c r="R88" s="66" t="str">
        <f t="shared" si="106"/>
        <v/>
      </c>
      <c r="S88" s="68" t="str">
        <f t="shared" si="107"/>
        <v xml:space="preserve"> </v>
      </c>
      <c r="T88" s="66" t="str">
        <f t="shared" si="149"/>
        <v>0</v>
      </c>
      <c r="U88" s="69" t="str">
        <f t="shared" si="108"/>
        <v>-</v>
      </c>
      <c r="V88" s="69" t="str">
        <f t="shared" si="109"/>
        <v/>
      </c>
      <c r="W88" s="69" t="str">
        <f t="shared" si="110"/>
        <v/>
      </c>
      <c r="X88" s="69" t="str">
        <f t="shared" si="111"/>
        <v/>
      </c>
      <c r="Y88" s="67" t="str">
        <f t="shared" si="150"/>
        <v>0</v>
      </c>
      <c r="Z88" s="64" t="str">
        <f t="shared" si="112"/>
        <v>-</v>
      </c>
      <c r="AA88" s="64" t="str">
        <f t="shared" si="113"/>
        <v/>
      </c>
      <c r="AB88" s="64" t="str">
        <f t="shared" si="114"/>
        <v/>
      </c>
      <c r="AC88" s="64" t="str">
        <f t="shared" si="115"/>
        <v/>
      </c>
      <c r="AD88" s="66" t="str">
        <f t="shared" si="116"/>
        <v>0</v>
      </c>
      <c r="AE88" s="66" t="str">
        <f t="shared" si="117"/>
        <v>-</v>
      </c>
      <c r="AF88" s="69" t="str">
        <f t="shared" si="118"/>
        <v/>
      </c>
      <c r="AG88" s="69" t="str">
        <f t="shared" si="119"/>
        <v/>
      </c>
      <c r="AH88" s="69" t="str">
        <f t="shared" si="120"/>
        <v/>
      </c>
      <c r="AI88" s="69" t="str">
        <f t="shared" si="121"/>
        <v>0</v>
      </c>
      <c r="AJ88" s="66" t="str">
        <f t="shared" ref="AJ88" si="163">IFERROR(IF(AL87=AI88,"",AL87*($I$32/12)),"-")</f>
        <v>-</v>
      </c>
      <c r="AK88" s="69" t="str">
        <f t="shared" si="122"/>
        <v/>
      </c>
      <c r="AL88" s="69" t="str">
        <f t="shared" si="123"/>
        <v/>
      </c>
      <c r="AM88" s="69" t="str">
        <f t="shared" si="124"/>
        <v/>
      </c>
      <c r="AN88" s="70" t="str">
        <f t="shared" si="125"/>
        <v>0</v>
      </c>
      <c r="AO88" s="70" t="str">
        <f t="shared" si="126"/>
        <v>-</v>
      </c>
      <c r="AP88" s="70" t="str">
        <f t="shared" si="127"/>
        <v/>
      </c>
      <c r="AQ88" s="70" t="str">
        <f t="shared" si="128"/>
        <v/>
      </c>
      <c r="AR88" s="70" t="str">
        <f t="shared" si="129"/>
        <v/>
      </c>
      <c r="AS88" s="64" t="str">
        <f t="shared" si="130"/>
        <v>0</v>
      </c>
      <c r="AT88" s="64" t="str">
        <f t="shared" si="131"/>
        <v>-</v>
      </c>
      <c r="AU88" s="64" t="str">
        <f t="shared" si="132"/>
        <v/>
      </c>
      <c r="AV88" s="64" t="str">
        <f t="shared" si="133"/>
        <v/>
      </c>
      <c r="AW88" s="64" t="str">
        <f t="shared" si="134"/>
        <v/>
      </c>
      <c r="AX88" s="64" t="str">
        <f t="shared" si="135"/>
        <v>0</v>
      </c>
      <c r="AY88" s="64" t="str">
        <f t="shared" si="136"/>
        <v>-</v>
      </c>
      <c r="AZ88" s="64" t="str">
        <f t="shared" si="137"/>
        <v/>
      </c>
      <c r="BA88" s="64" t="str">
        <f t="shared" si="138"/>
        <v/>
      </c>
      <c r="BB88" s="64" t="str">
        <f t="shared" si="139"/>
        <v/>
      </c>
      <c r="BC88" s="64" t="str">
        <f t="shared" si="140"/>
        <v>0</v>
      </c>
      <c r="BD88" s="64" t="str">
        <f t="shared" si="141"/>
        <v>-</v>
      </c>
      <c r="BE88" s="64" t="str">
        <f t="shared" si="142"/>
        <v/>
      </c>
      <c r="BF88" s="64" t="str">
        <f t="shared" si="143"/>
        <v/>
      </c>
      <c r="BG88" s="64" t="str">
        <f t="shared" si="144"/>
        <v/>
      </c>
      <c r="BH88" s="70" t="str">
        <f t="shared" si="145"/>
        <v>0</v>
      </c>
      <c r="BI88" s="70" t="str">
        <f t="shared" si="146"/>
        <v>-</v>
      </c>
      <c r="BJ88" s="70" t="str">
        <f t="shared" si="147"/>
        <v/>
      </c>
      <c r="BK88" s="70" t="str">
        <f t="shared" si="148"/>
        <v/>
      </c>
    </row>
    <row r="89" spans="11:63" x14ac:dyDescent="0.25">
      <c r="K89" s="56">
        <f t="shared" si="98"/>
        <v>86</v>
      </c>
      <c r="L89" s="56" t="str">
        <f t="shared" si="101"/>
        <v xml:space="preserve"> </v>
      </c>
      <c r="M89" s="65">
        <f t="shared" si="99"/>
        <v>2617</v>
      </c>
      <c r="N89" s="66">
        <f t="shared" si="102"/>
        <v>0</v>
      </c>
      <c r="O89" s="67" t="str">
        <f t="shared" si="103"/>
        <v>0</v>
      </c>
      <c r="P89" s="66" t="str">
        <f t="shared" si="104"/>
        <v>-</v>
      </c>
      <c r="Q89" s="66" t="str">
        <f t="shared" si="105"/>
        <v/>
      </c>
      <c r="R89" s="66" t="str">
        <f t="shared" si="106"/>
        <v/>
      </c>
      <c r="S89" s="68" t="str">
        <f t="shared" si="107"/>
        <v xml:space="preserve"> </v>
      </c>
      <c r="T89" s="66" t="str">
        <f t="shared" si="149"/>
        <v>0</v>
      </c>
      <c r="U89" s="69" t="str">
        <f t="shared" si="108"/>
        <v>-</v>
      </c>
      <c r="V89" s="69" t="str">
        <f t="shared" si="109"/>
        <v/>
      </c>
      <c r="W89" s="69" t="str">
        <f t="shared" si="110"/>
        <v/>
      </c>
      <c r="X89" s="69" t="str">
        <f t="shared" si="111"/>
        <v/>
      </c>
      <c r="Y89" s="67" t="str">
        <f t="shared" si="150"/>
        <v>0</v>
      </c>
      <c r="Z89" s="64" t="str">
        <f t="shared" si="112"/>
        <v>-</v>
      </c>
      <c r="AA89" s="64" t="str">
        <f t="shared" si="113"/>
        <v/>
      </c>
      <c r="AB89" s="64" t="str">
        <f t="shared" si="114"/>
        <v/>
      </c>
      <c r="AC89" s="64" t="str">
        <f t="shared" si="115"/>
        <v/>
      </c>
      <c r="AD89" s="66" t="str">
        <f t="shared" si="116"/>
        <v>0</v>
      </c>
      <c r="AE89" s="66" t="str">
        <f t="shared" si="117"/>
        <v>-</v>
      </c>
      <c r="AF89" s="69" t="str">
        <f t="shared" si="118"/>
        <v/>
      </c>
      <c r="AG89" s="69" t="str">
        <f t="shared" si="119"/>
        <v/>
      </c>
      <c r="AH89" s="69" t="str">
        <f t="shared" si="120"/>
        <v/>
      </c>
      <c r="AI89" s="69" t="str">
        <f t="shared" si="121"/>
        <v>0</v>
      </c>
      <c r="AJ89" s="66" t="str">
        <f t="shared" ref="AJ89:AJ90" si="164">IFERROR(IF(AL88=AI89,"",AL88*($I$31/12)),"-")</f>
        <v>-</v>
      </c>
      <c r="AK89" s="69" t="str">
        <f t="shared" si="122"/>
        <v/>
      </c>
      <c r="AL89" s="69" t="str">
        <f t="shared" si="123"/>
        <v/>
      </c>
      <c r="AM89" s="69" t="str">
        <f t="shared" si="124"/>
        <v/>
      </c>
      <c r="AN89" s="70" t="str">
        <f t="shared" si="125"/>
        <v>0</v>
      </c>
      <c r="AO89" s="70" t="str">
        <f t="shared" si="126"/>
        <v>-</v>
      </c>
      <c r="AP89" s="70" t="str">
        <f t="shared" si="127"/>
        <v/>
      </c>
      <c r="AQ89" s="70" t="str">
        <f t="shared" si="128"/>
        <v/>
      </c>
      <c r="AR89" s="70" t="str">
        <f t="shared" si="129"/>
        <v/>
      </c>
      <c r="AS89" s="64" t="str">
        <f t="shared" si="130"/>
        <v>0</v>
      </c>
      <c r="AT89" s="64" t="str">
        <f t="shared" si="131"/>
        <v>-</v>
      </c>
      <c r="AU89" s="64" t="str">
        <f t="shared" si="132"/>
        <v/>
      </c>
      <c r="AV89" s="64" t="str">
        <f t="shared" si="133"/>
        <v/>
      </c>
      <c r="AW89" s="64" t="str">
        <f t="shared" si="134"/>
        <v/>
      </c>
      <c r="AX89" s="64" t="str">
        <f t="shared" si="135"/>
        <v>0</v>
      </c>
      <c r="AY89" s="64" t="str">
        <f t="shared" si="136"/>
        <v>-</v>
      </c>
      <c r="AZ89" s="64" t="str">
        <f t="shared" si="137"/>
        <v/>
      </c>
      <c r="BA89" s="64" t="str">
        <f t="shared" si="138"/>
        <v/>
      </c>
      <c r="BB89" s="64" t="str">
        <f t="shared" si="139"/>
        <v/>
      </c>
      <c r="BC89" s="64" t="str">
        <f t="shared" si="140"/>
        <v>0</v>
      </c>
      <c r="BD89" s="64" t="str">
        <f t="shared" si="141"/>
        <v>-</v>
      </c>
      <c r="BE89" s="64" t="str">
        <f t="shared" si="142"/>
        <v/>
      </c>
      <c r="BF89" s="64" t="str">
        <f t="shared" si="143"/>
        <v/>
      </c>
      <c r="BG89" s="64" t="str">
        <f t="shared" si="144"/>
        <v/>
      </c>
      <c r="BH89" s="70" t="str">
        <f t="shared" si="145"/>
        <v>0</v>
      </c>
      <c r="BI89" s="70" t="str">
        <f t="shared" si="146"/>
        <v>-</v>
      </c>
      <c r="BJ89" s="70" t="str">
        <f t="shared" si="147"/>
        <v/>
      </c>
      <c r="BK89" s="70" t="str">
        <f t="shared" si="148"/>
        <v/>
      </c>
    </row>
    <row r="90" spans="11:63" x14ac:dyDescent="0.25">
      <c r="K90" s="56">
        <f t="shared" si="98"/>
        <v>87</v>
      </c>
      <c r="L90" s="56" t="str">
        <f t="shared" si="101"/>
        <v xml:space="preserve"> </v>
      </c>
      <c r="M90" s="65">
        <f t="shared" si="99"/>
        <v>2648</v>
      </c>
      <c r="N90" s="66">
        <f t="shared" si="102"/>
        <v>0</v>
      </c>
      <c r="O90" s="67" t="str">
        <f t="shared" si="103"/>
        <v>0</v>
      </c>
      <c r="P90" s="66" t="str">
        <f t="shared" si="104"/>
        <v>-</v>
      </c>
      <c r="Q90" s="66" t="str">
        <f t="shared" si="105"/>
        <v/>
      </c>
      <c r="R90" s="66" t="str">
        <f t="shared" si="106"/>
        <v/>
      </c>
      <c r="S90" s="68" t="str">
        <f t="shared" si="107"/>
        <v xml:space="preserve"> </v>
      </c>
      <c r="T90" s="66" t="str">
        <f t="shared" si="149"/>
        <v>0</v>
      </c>
      <c r="U90" s="69" t="str">
        <f t="shared" si="108"/>
        <v>-</v>
      </c>
      <c r="V90" s="69" t="str">
        <f t="shared" si="109"/>
        <v/>
      </c>
      <c r="W90" s="69" t="str">
        <f t="shared" si="110"/>
        <v/>
      </c>
      <c r="X90" s="69" t="str">
        <f t="shared" si="111"/>
        <v/>
      </c>
      <c r="Y90" s="67" t="str">
        <f t="shared" si="150"/>
        <v>0</v>
      </c>
      <c r="Z90" s="64" t="str">
        <f t="shared" si="112"/>
        <v>-</v>
      </c>
      <c r="AA90" s="64" t="str">
        <f t="shared" si="113"/>
        <v/>
      </c>
      <c r="AB90" s="64" t="str">
        <f t="shared" si="114"/>
        <v/>
      </c>
      <c r="AC90" s="64" t="str">
        <f t="shared" si="115"/>
        <v/>
      </c>
      <c r="AD90" s="66" t="str">
        <f t="shared" si="116"/>
        <v>0</v>
      </c>
      <c r="AE90" s="66" t="str">
        <f t="shared" si="117"/>
        <v>-</v>
      </c>
      <c r="AF90" s="69" t="str">
        <f t="shared" si="118"/>
        <v/>
      </c>
      <c r="AG90" s="69" t="str">
        <f t="shared" si="119"/>
        <v/>
      </c>
      <c r="AH90" s="69" t="str">
        <f t="shared" si="120"/>
        <v/>
      </c>
      <c r="AI90" s="69" t="str">
        <f t="shared" si="121"/>
        <v>0</v>
      </c>
      <c r="AJ90" s="66" t="str">
        <f t="shared" si="164"/>
        <v>-</v>
      </c>
      <c r="AK90" s="69" t="str">
        <f t="shared" si="122"/>
        <v/>
      </c>
      <c r="AL90" s="69" t="str">
        <f t="shared" si="123"/>
        <v/>
      </c>
      <c r="AM90" s="69" t="str">
        <f t="shared" si="124"/>
        <v/>
      </c>
      <c r="AN90" s="70" t="str">
        <f t="shared" si="125"/>
        <v>0</v>
      </c>
      <c r="AO90" s="70" t="str">
        <f t="shared" si="126"/>
        <v>-</v>
      </c>
      <c r="AP90" s="70" t="str">
        <f t="shared" si="127"/>
        <v/>
      </c>
      <c r="AQ90" s="70" t="str">
        <f t="shared" si="128"/>
        <v/>
      </c>
      <c r="AR90" s="70" t="str">
        <f t="shared" si="129"/>
        <v/>
      </c>
      <c r="AS90" s="64" t="str">
        <f t="shared" si="130"/>
        <v>0</v>
      </c>
      <c r="AT90" s="64" t="str">
        <f t="shared" si="131"/>
        <v>-</v>
      </c>
      <c r="AU90" s="64" t="str">
        <f t="shared" si="132"/>
        <v/>
      </c>
      <c r="AV90" s="64" t="str">
        <f t="shared" si="133"/>
        <v/>
      </c>
      <c r="AW90" s="64" t="str">
        <f t="shared" si="134"/>
        <v/>
      </c>
      <c r="AX90" s="64" t="str">
        <f t="shared" si="135"/>
        <v>0</v>
      </c>
      <c r="AY90" s="64" t="str">
        <f t="shared" si="136"/>
        <v>-</v>
      </c>
      <c r="AZ90" s="64" t="str">
        <f t="shared" si="137"/>
        <v/>
      </c>
      <c r="BA90" s="64" t="str">
        <f t="shared" si="138"/>
        <v/>
      </c>
      <c r="BB90" s="64" t="str">
        <f t="shared" si="139"/>
        <v/>
      </c>
      <c r="BC90" s="64" t="str">
        <f t="shared" si="140"/>
        <v>0</v>
      </c>
      <c r="BD90" s="64" t="str">
        <f t="shared" si="141"/>
        <v>-</v>
      </c>
      <c r="BE90" s="64" t="str">
        <f t="shared" si="142"/>
        <v/>
      </c>
      <c r="BF90" s="64" t="str">
        <f t="shared" si="143"/>
        <v/>
      </c>
      <c r="BG90" s="64" t="str">
        <f t="shared" si="144"/>
        <v/>
      </c>
      <c r="BH90" s="70" t="str">
        <f t="shared" si="145"/>
        <v>0</v>
      </c>
      <c r="BI90" s="70" t="str">
        <f t="shared" si="146"/>
        <v>-</v>
      </c>
      <c r="BJ90" s="70" t="str">
        <f t="shared" si="147"/>
        <v/>
      </c>
      <c r="BK90" s="70" t="str">
        <f t="shared" si="148"/>
        <v/>
      </c>
    </row>
    <row r="91" spans="11:63" x14ac:dyDescent="0.25">
      <c r="K91" s="56">
        <f t="shared" si="98"/>
        <v>88</v>
      </c>
      <c r="L91" s="56" t="str">
        <f t="shared" si="101"/>
        <v xml:space="preserve"> </v>
      </c>
      <c r="M91" s="65">
        <f t="shared" si="99"/>
        <v>2678</v>
      </c>
      <c r="N91" s="66">
        <f t="shared" si="102"/>
        <v>0</v>
      </c>
      <c r="O91" s="67" t="str">
        <f t="shared" si="103"/>
        <v>0</v>
      </c>
      <c r="P91" s="66" t="str">
        <f t="shared" si="104"/>
        <v>-</v>
      </c>
      <c r="Q91" s="66" t="str">
        <f t="shared" si="105"/>
        <v/>
      </c>
      <c r="R91" s="66" t="str">
        <f t="shared" si="106"/>
        <v/>
      </c>
      <c r="S91" s="68" t="str">
        <f t="shared" si="107"/>
        <v xml:space="preserve"> </v>
      </c>
      <c r="T91" s="66" t="str">
        <f t="shared" si="149"/>
        <v>0</v>
      </c>
      <c r="U91" s="69" t="str">
        <f t="shared" si="108"/>
        <v>-</v>
      </c>
      <c r="V91" s="69" t="str">
        <f t="shared" si="109"/>
        <v/>
      </c>
      <c r="W91" s="69" t="str">
        <f t="shared" si="110"/>
        <v/>
      </c>
      <c r="X91" s="69" t="str">
        <f t="shared" si="111"/>
        <v/>
      </c>
      <c r="Y91" s="67" t="str">
        <f t="shared" si="150"/>
        <v>0</v>
      </c>
      <c r="Z91" s="64" t="str">
        <f t="shared" si="112"/>
        <v>-</v>
      </c>
      <c r="AA91" s="64" t="str">
        <f t="shared" si="113"/>
        <v/>
      </c>
      <c r="AB91" s="64" t="str">
        <f t="shared" si="114"/>
        <v/>
      </c>
      <c r="AC91" s="64" t="str">
        <f t="shared" si="115"/>
        <v/>
      </c>
      <c r="AD91" s="66" t="str">
        <f t="shared" si="116"/>
        <v>0</v>
      </c>
      <c r="AE91" s="66" t="str">
        <f t="shared" si="117"/>
        <v>-</v>
      </c>
      <c r="AF91" s="69" t="str">
        <f t="shared" si="118"/>
        <v/>
      </c>
      <c r="AG91" s="69" t="str">
        <f t="shared" si="119"/>
        <v/>
      </c>
      <c r="AH91" s="69" t="str">
        <f t="shared" si="120"/>
        <v/>
      </c>
      <c r="AI91" s="69" t="str">
        <f t="shared" si="121"/>
        <v>0</v>
      </c>
      <c r="AJ91" s="66" t="str">
        <f t="shared" ref="AJ91" si="165">IFERROR(IF(AL90=AI91,"",AL90*($I$32/12)),"-")</f>
        <v>-</v>
      </c>
      <c r="AK91" s="69" t="str">
        <f t="shared" si="122"/>
        <v/>
      </c>
      <c r="AL91" s="69" t="str">
        <f t="shared" si="123"/>
        <v/>
      </c>
      <c r="AM91" s="69" t="str">
        <f t="shared" si="124"/>
        <v/>
      </c>
      <c r="AN91" s="70" t="str">
        <f t="shared" si="125"/>
        <v>0</v>
      </c>
      <c r="AO91" s="70" t="str">
        <f t="shared" si="126"/>
        <v>-</v>
      </c>
      <c r="AP91" s="70" t="str">
        <f t="shared" si="127"/>
        <v/>
      </c>
      <c r="AQ91" s="70" t="str">
        <f t="shared" si="128"/>
        <v/>
      </c>
      <c r="AR91" s="70" t="str">
        <f t="shared" si="129"/>
        <v/>
      </c>
      <c r="AS91" s="64" t="str">
        <f t="shared" si="130"/>
        <v>0</v>
      </c>
      <c r="AT91" s="64" t="str">
        <f t="shared" si="131"/>
        <v>-</v>
      </c>
      <c r="AU91" s="64" t="str">
        <f t="shared" si="132"/>
        <v/>
      </c>
      <c r="AV91" s="64" t="str">
        <f t="shared" si="133"/>
        <v/>
      </c>
      <c r="AW91" s="64" t="str">
        <f t="shared" si="134"/>
        <v/>
      </c>
      <c r="AX91" s="64" t="str">
        <f t="shared" si="135"/>
        <v>0</v>
      </c>
      <c r="AY91" s="64" t="str">
        <f t="shared" si="136"/>
        <v>-</v>
      </c>
      <c r="AZ91" s="64" t="str">
        <f t="shared" si="137"/>
        <v/>
      </c>
      <c r="BA91" s="64" t="str">
        <f t="shared" si="138"/>
        <v/>
      </c>
      <c r="BB91" s="64" t="str">
        <f t="shared" si="139"/>
        <v/>
      </c>
      <c r="BC91" s="64" t="str">
        <f t="shared" si="140"/>
        <v>0</v>
      </c>
      <c r="BD91" s="64" t="str">
        <f t="shared" si="141"/>
        <v>-</v>
      </c>
      <c r="BE91" s="64" t="str">
        <f t="shared" si="142"/>
        <v/>
      </c>
      <c r="BF91" s="64" t="str">
        <f t="shared" si="143"/>
        <v/>
      </c>
      <c r="BG91" s="64" t="str">
        <f t="shared" si="144"/>
        <v/>
      </c>
      <c r="BH91" s="70" t="str">
        <f t="shared" si="145"/>
        <v>0</v>
      </c>
      <c r="BI91" s="70" t="str">
        <f t="shared" si="146"/>
        <v>-</v>
      </c>
      <c r="BJ91" s="70" t="str">
        <f t="shared" si="147"/>
        <v/>
      </c>
      <c r="BK91" s="70" t="str">
        <f t="shared" si="148"/>
        <v/>
      </c>
    </row>
    <row r="92" spans="11:63" x14ac:dyDescent="0.25">
      <c r="K92" s="56">
        <f t="shared" si="98"/>
        <v>89</v>
      </c>
      <c r="L92" s="56" t="str">
        <f t="shared" si="101"/>
        <v xml:space="preserve"> </v>
      </c>
      <c r="M92" s="65">
        <f t="shared" si="99"/>
        <v>2709</v>
      </c>
      <c r="N92" s="66">
        <f t="shared" si="102"/>
        <v>0</v>
      </c>
      <c r="O92" s="67" t="str">
        <f t="shared" si="103"/>
        <v>0</v>
      </c>
      <c r="P92" s="66" t="str">
        <f t="shared" si="104"/>
        <v>-</v>
      </c>
      <c r="Q92" s="66" t="str">
        <f t="shared" si="105"/>
        <v/>
      </c>
      <c r="R92" s="66" t="str">
        <f t="shared" si="106"/>
        <v/>
      </c>
      <c r="S92" s="68" t="str">
        <f t="shared" si="107"/>
        <v xml:space="preserve"> </v>
      </c>
      <c r="T92" s="66" t="str">
        <f t="shared" si="149"/>
        <v>0</v>
      </c>
      <c r="U92" s="69" t="str">
        <f t="shared" si="108"/>
        <v>-</v>
      </c>
      <c r="V92" s="69" t="str">
        <f t="shared" si="109"/>
        <v/>
      </c>
      <c r="W92" s="69" t="str">
        <f t="shared" si="110"/>
        <v/>
      </c>
      <c r="X92" s="69" t="str">
        <f t="shared" si="111"/>
        <v/>
      </c>
      <c r="Y92" s="67" t="str">
        <f t="shared" si="150"/>
        <v>0</v>
      </c>
      <c r="Z92" s="64" t="str">
        <f t="shared" si="112"/>
        <v>-</v>
      </c>
      <c r="AA92" s="64" t="str">
        <f t="shared" si="113"/>
        <v/>
      </c>
      <c r="AB92" s="64" t="str">
        <f t="shared" si="114"/>
        <v/>
      </c>
      <c r="AC92" s="64" t="str">
        <f t="shared" si="115"/>
        <v/>
      </c>
      <c r="AD92" s="66" t="str">
        <f t="shared" si="116"/>
        <v>0</v>
      </c>
      <c r="AE92" s="66" t="str">
        <f t="shared" si="117"/>
        <v>-</v>
      </c>
      <c r="AF92" s="69" t="str">
        <f t="shared" si="118"/>
        <v/>
      </c>
      <c r="AG92" s="69" t="str">
        <f t="shared" si="119"/>
        <v/>
      </c>
      <c r="AH92" s="69" t="str">
        <f t="shared" si="120"/>
        <v/>
      </c>
      <c r="AI92" s="69" t="str">
        <f t="shared" si="121"/>
        <v>0</v>
      </c>
      <c r="AJ92" s="66" t="str">
        <f t="shared" ref="AJ92:AJ93" si="166">IFERROR(IF(AL91=AI92,"",AL91*($I$31/12)),"-")</f>
        <v>-</v>
      </c>
      <c r="AK92" s="69" t="str">
        <f t="shared" si="122"/>
        <v/>
      </c>
      <c r="AL92" s="69" t="str">
        <f t="shared" si="123"/>
        <v/>
      </c>
      <c r="AM92" s="69" t="str">
        <f t="shared" si="124"/>
        <v/>
      </c>
      <c r="AN92" s="70" t="str">
        <f t="shared" si="125"/>
        <v>0</v>
      </c>
      <c r="AO92" s="70" t="str">
        <f t="shared" si="126"/>
        <v>-</v>
      </c>
      <c r="AP92" s="70" t="str">
        <f t="shared" si="127"/>
        <v/>
      </c>
      <c r="AQ92" s="70" t="str">
        <f t="shared" si="128"/>
        <v/>
      </c>
      <c r="AR92" s="70" t="str">
        <f t="shared" si="129"/>
        <v/>
      </c>
      <c r="AS92" s="64" t="str">
        <f t="shared" si="130"/>
        <v>0</v>
      </c>
      <c r="AT92" s="64" t="str">
        <f t="shared" si="131"/>
        <v>-</v>
      </c>
      <c r="AU92" s="64" t="str">
        <f t="shared" si="132"/>
        <v/>
      </c>
      <c r="AV92" s="64" t="str">
        <f t="shared" si="133"/>
        <v/>
      </c>
      <c r="AW92" s="64" t="str">
        <f t="shared" si="134"/>
        <v/>
      </c>
      <c r="AX92" s="64" t="str">
        <f t="shared" si="135"/>
        <v>0</v>
      </c>
      <c r="AY92" s="64" t="str">
        <f t="shared" si="136"/>
        <v>-</v>
      </c>
      <c r="AZ92" s="64" t="str">
        <f t="shared" si="137"/>
        <v/>
      </c>
      <c r="BA92" s="64" t="str">
        <f t="shared" si="138"/>
        <v/>
      </c>
      <c r="BB92" s="64" t="str">
        <f t="shared" si="139"/>
        <v/>
      </c>
      <c r="BC92" s="64" t="str">
        <f t="shared" si="140"/>
        <v>0</v>
      </c>
      <c r="BD92" s="64" t="str">
        <f t="shared" si="141"/>
        <v>-</v>
      </c>
      <c r="BE92" s="64" t="str">
        <f t="shared" si="142"/>
        <v/>
      </c>
      <c r="BF92" s="64" t="str">
        <f t="shared" si="143"/>
        <v/>
      </c>
      <c r="BG92" s="64" t="str">
        <f t="shared" si="144"/>
        <v/>
      </c>
      <c r="BH92" s="70" t="str">
        <f t="shared" si="145"/>
        <v>0</v>
      </c>
      <c r="BI92" s="70" t="str">
        <f t="shared" si="146"/>
        <v>-</v>
      </c>
      <c r="BJ92" s="70" t="str">
        <f t="shared" si="147"/>
        <v/>
      </c>
      <c r="BK92" s="70" t="str">
        <f t="shared" si="148"/>
        <v/>
      </c>
    </row>
    <row r="93" spans="11:63" x14ac:dyDescent="0.25">
      <c r="K93" s="56">
        <f t="shared" si="98"/>
        <v>90</v>
      </c>
      <c r="L93" s="56" t="str">
        <f t="shared" si="101"/>
        <v xml:space="preserve"> </v>
      </c>
      <c r="M93" s="65">
        <f t="shared" si="99"/>
        <v>2739</v>
      </c>
      <c r="N93" s="66">
        <f t="shared" si="102"/>
        <v>0</v>
      </c>
      <c r="O93" s="67" t="str">
        <f t="shared" si="103"/>
        <v>0</v>
      </c>
      <c r="P93" s="66" t="str">
        <f t="shared" si="104"/>
        <v>-</v>
      </c>
      <c r="Q93" s="66" t="str">
        <f t="shared" si="105"/>
        <v/>
      </c>
      <c r="R93" s="66" t="str">
        <f t="shared" si="106"/>
        <v/>
      </c>
      <c r="S93" s="68" t="str">
        <f t="shared" si="107"/>
        <v xml:space="preserve"> </v>
      </c>
      <c r="T93" s="66" t="str">
        <f t="shared" si="149"/>
        <v>0</v>
      </c>
      <c r="U93" s="69" t="str">
        <f t="shared" si="108"/>
        <v>-</v>
      </c>
      <c r="V93" s="69" t="str">
        <f t="shared" si="109"/>
        <v/>
      </c>
      <c r="W93" s="69" t="str">
        <f t="shared" si="110"/>
        <v/>
      </c>
      <c r="X93" s="69" t="str">
        <f t="shared" si="111"/>
        <v/>
      </c>
      <c r="Y93" s="67" t="str">
        <f t="shared" si="150"/>
        <v>0</v>
      </c>
      <c r="Z93" s="64" t="str">
        <f t="shared" si="112"/>
        <v>-</v>
      </c>
      <c r="AA93" s="64" t="str">
        <f t="shared" si="113"/>
        <v/>
      </c>
      <c r="AB93" s="64" t="str">
        <f t="shared" si="114"/>
        <v/>
      </c>
      <c r="AC93" s="64" t="str">
        <f t="shared" si="115"/>
        <v/>
      </c>
      <c r="AD93" s="66" t="str">
        <f t="shared" si="116"/>
        <v>0</v>
      </c>
      <c r="AE93" s="66" t="str">
        <f t="shared" si="117"/>
        <v>-</v>
      </c>
      <c r="AF93" s="69" t="str">
        <f t="shared" si="118"/>
        <v/>
      </c>
      <c r="AG93" s="69" t="str">
        <f t="shared" si="119"/>
        <v/>
      </c>
      <c r="AH93" s="69" t="str">
        <f t="shared" si="120"/>
        <v/>
      </c>
      <c r="AI93" s="69" t="str">
        <f t="shared" si="121"/>
        <v>0</v>
      </c>
      <c r="AJ93" s="66" t="str">
        <f t="shared" si="166"/>
        <v>-</v>
      </c>
      <c r="AK93" s="69" t="str">
        <f t="shared" si="122"/>
        <v/>
      </c>
      <c r="AL93" s="69" t="str">
        <f t="shared" si="123"/>
        <v/>
      </c>
      <c r="AM93" s="69" t="str">
        <f t="shared" si="124"/>
        <v/>
      </c>
      <c r="AN93" s="70" t="str">
        <f t="shared" si="125"/>
        <v>0</v>
      </c>
      <c r="AO93" s="70" t="str">
        <f t="shared" si="126"/>
        <v>-</v>
      </c>
      <c r="AP93" s="70" t="str">
        <f t="shared" si="127"/>
        <v/>
      </c>
      <c r="AQ93" s="70" t="str">
        <f t="shared" si="128"/>
        <v/>
      </c>
      <c r="AR93" s="70" t="str">
        <f t="shared" si="129"/>
        <v/>
      </c>
      <c r="AS93" s="64" t="str">
        <f t="shared" si="130"/>
        <v>0</v>
      </c>
      <c r="AT93" s="64" t="str">
        <f t="shared" si="131"/>
        <v>-</v>
      </c>
      <c r="AU93" s="64" t="str">
        <f t="shared" si="132"/>
        <v/>
      </c>
      <c r="AV93" s="64" t="str">
        <f t="shared" si="133"/>
        <v/>
      </c>
      <c r="AW93" s="64" t="str">
        <f t="shared" si="134"/>
        <v/>
      </c>
      <c r="AX93" s="64" t="str">
        <f t="shared" si="135"/>
        <v>0</v>
      </c>
      <c r="AY93" s="64" t="str">
        <f t="shared" si="136"/>
        <v>-</v>
      </c>
      <c r="AZ93" s="64" t="str">
        <f t="shared" si="137"/>
        <v/>
      </c>
      <c r="BA93" s="64" t="str">
        <f t="shared" si="138"/>
        <v/>
      </c>
      <c r="BB93" s="64" t="str">
        <f t="shared" si="139"/>
        <v/>
      </c>
      <c r="BC93" s="64" t="str">
        <f t="shared" si="140"/>
        <v>0</v>
      </c>
      <c r="BD93" s="64" t="str">
        <f t="shared" si="141"/>
        <v>-</v>
      </c>
      <c r="BE93" s="64" t="str">
        <f t="shared" si="142"/>
        <v/>
      </c>
      <c r="BF93" s="64" t="str">
        <f t="shared" si="143"/>
        <v/>
      </c>
      <c r="BG93" s="64" t="str">
        <f t="shared" si="144"/>
        <v/>
      </c>
      <c r="BH93" s="70" t="str">
        <f t="shared" si="145"/>
        <v>0</v>
      </c>
      <c r="BI93" s="70" t="str">
        <f t="shared" si="146"/>
        <v>-</v>
      </c>
      <c r="BJ93" s="70" t="str">
        <f t="shared" si="147"/>
        <v/>
      </c>
      <c r="BK93" s="70" t="str">
        <f t="shared" si="148"/>
        <v/>
      </c>
    </row>
    <row r="94" spans="11:63" x14ac:dyDescent="0.25">
      <c r="K94" s="56">
        <f t="shared" si="98"/>
        <v>91</v>
      </c>
      <c r="L94" s="56" t="str">
        <f t="shared" si="101"/>
        <v xml:space="preserve"> </v>
      </c>
      <c r="M94" s="65">
        <f t="shared" si="99"/>
        <v>2770</v>
      </c>
      <c r="N94" s="66">
        <f t="shared" si="102"/>
        <v>0</v>
      </c>
      <c r="O94" s="67" t="str">
        <f t="shared" si="103"/>
        <v>0</v>
      </c>
      <c r="P94" s="66" t="str">
        <f t="shared" si="104"/>
        <v>-</v>
      </c>
      <c r="Q94" s="66" t="str">
        <f t="shared" si="105"/>
        <v/>
      </c>
      <c r="R94" s="66" t="str">
        <f t="shared" si="106"/>
        <v/>
      </c>
      <c r="S94" s="68" t="str">
        <f t="shared" si="107"/>
        <v xml:space="preserve"> </v>
      </c>
      <c r="T94" s="66" t="str">
        <f t="shared" si="149"/>
        <v>0</v>
      </c>
      <c r="U94" s="69" t="str">
        <f t="shared" si="108"/>
        <v>-</v>
      </c>
      <c r="V94" s="69" t="str">
        <f t="shared" si="109"/>
        <v/>
      </c>
      <c r="W94" s="69" t="str">
        <f t="shared" si="110"/>
        <v/>
      </c>
      <c r="X94" s="69" t="str">
        <f t="shared" si="111"/>
        <v/>
      </c>
      <c r="Y94" s="67" t="str">
        <f t="shared" si="150"/>
        <v>0</v>
      </c>
      <c r="Z94" s="64" t="str">
        <f t="shared" si="112"/>
        <v>-</v>
      </c>
      <c r="AA94" s="64" t="str">
        <f t="shared" si="113"/>
        <v/>
      </c>
      <c r="AB94" s="64" t="str">
        <f t="shared" si="114"/>
        <v/>
      </c>
      <c r="AC94" s="64" t="str">
        <f t="shared" si="115"/>
        <v/>
      </c>
      <c r="AD94" s="66" t="str">
        <f t="shared" si="116"/>
        <v>0</v>
      </c>
      <c r="AE94" s="66" t="str">
        <f t="shared" si="117"/>
        <v>-</v>
      </c>
      <c r="AF94" s="69" t="str">
        <f t="shared" si="118"/>
        <v/>
      </c>
      <c r="AG94" s="69" t="str">
        <f t="shared" si="119"/>
        <v/>
      </c>
      <c r="AH94" s="69" t="str">
        <f t="shared" si="120"/>
        <v/>
      </c>
      <c r="AI94" s="69" t="str">
        <f t="shared" si="121"/>
        <v>0</v>
      </c>
      <c r="AJ94" s="66" t="str">
        <f t="shared" ref="AJ94" si="167">IFERROR(IF(AL93=AI94,"",AL93*($I$32/12)),"-")</f>
        <v>-</v>
      </c>
      <c r="AK94" s="69" t="str">
        <f t="shared" si="122"/>
        <v/>
      </c>
      <c r="AL94" s="69" t="str">
        <f t="shared" si="123"/>
        <v/>
      </c>
      <c r="AM94" s="69" t="str">
        <f t="shared" si="124"/>
        <v/>
      </c>
      <c r="AN94" s="70" t="str">
        <f t="shared" si="125"/>
        <v>0</v>
      </c>
      <c r="AO94" s="70" t="str">
        <f t="shared" si="126"/>
        <v>-</v>
      </c>
      <c r="AP94" s="70" t="str">
        <f t="shared" si="127"/>
        <v/>
      </c>
      <c r="AQ94" s="70" t="str">
        <f t="shared" si="128"/>
        <v/>
      </c>
      <c r="AR94" s="70" t="str">
        <f t="shared" si="129"/>
        <v/>
      </c>
      <c r="AS94" s="64" t="str">
        <f t="shared" si="130"/>
        <v>0</v>
      </c>
      <c r="AT94" s="64" t="str">
        <f t="shared" si="131"/>
        <v>-</v>
      </c>
      <c r="AU94" s="64" t="str">
        <f t="shared" si="132"/>
        <v/>
      </c>
      <c r="AV94" s="64" t="str">
        <f t="shared" si="133"/>
        <v/>
      </c>
      <c r="AW94" s="64" t="str">
        <f t="shared" si="134"/>
        <v/>
      </c>
      <c r="AX94" s="64" t="str">
        <f t="shared" si="135"/>
        <v>0</v>
      </c>
      <c r="AY94" s="64" t="str">
        <f t="shared" si="136"/>
        <v>-</v>
      </c>
      <c r="AZ94" s="64" t="str">
        <f t="shared" si="137"/>
        <v/>
      </c>
      <c r="BA94" s="64" t="str">
        <f t="shared" si="138"/>
        <v/>
      </c>
      <c r="BB94" s="64" t="str">
        <f t="shared" si="139"/>
        <v/>
      </c>
      <c r="BC94" s="64" t="str">
        <f t="shared" si="140"/>
        <v>0</v>
      </c>
      <c r="BD94" s="64" t="str">
        <f t="shared" si="141"/>
        <v>-</v>
      </c>
      <c r="BE94" s="64" t="str">
        <f t="shared" si="142"/>
        <v/>
      </c>
      <c r="BF94" s="64" t="str">
        <f t="shared" si="143"/>
        <v/>
      </c>
      <c r="BG94" s="64" t="str">
        <f t="shared" si="144"/>
        <v/>
      </c>
      <c r="BH94" s="70" t="str">
        <f t="shared" si="145"/>
        <v>0</v>
      </c>
      <c r="BI94" s="70" t="str">
        <f t="shared" si="146"/>
        <v>-</v>
      </c>
      <c r="BJ94" s="70" t="str">
        <f t="shared" si="147"/>
        <v/>
      </c>
      <c r="BK94" s="70" t="str">
        <f t="shared" si="148"/>
        <v/>
      </c>
    </row>
    <row r="95" spans="11:63" x14ac:dyDescent="0.25">
      <c r="K95" s="56">
        <f t="shared" si="98"/>
        <v>92</v>
      </c>
      <c r="L95" s="56" t="str">
        <f t="shared" si="101"/>
        <v xml:space="preserve"> </v>
      </c>
      <c r="M95" s="65">
        <f t="shared" si="99"/>
        <v>2801</v>
      </c>
      <c r="N95" s="66">
        <f t="shared" si="102"/>
        <v>0</v>
      </c>
      <c r="O95" s="67" t="str">
        <f t="shared" si="103"/>
        <v>0</v>
      </c>
      <c r="P95" s="66" t="str">
        <f t="shared" si="104"/>
        <v>-</v>
      </c>
      <c r="Q95" s="66" t="str">
        <f t="shared" si="105"/>
        <v/>
      </c>
      <c r="R95" s="66" t="str">
        <f t="shared" si="106"/>
        <v/>
      </c>
      <c r="S95" s="68" t="str">
        <f t="shared" si="107"/>
        <v xml:space="preserve"> </v>
      </c>
      <c r="T95" s="66" t="str">
        <f t="shared" si="149"/>
        <v>0</v>
      </c>
      <c r="U95" s="69" t="str">
        <f t="shared" si="108"/>
        <v>-</v>
      </c>
      <c r="V95" s="69" t="str">
        <f t="shared" si="109"/>
        <v/>
      </c>
      <c r="W95" s="69" t="str">
        <f t="shared" si="110"/>
        <v/>
      </c>
      <c r="X95" s="69" t="str">
        <f t="shared" si="111"/>
        <v/>
      </c>
      <c r="Y95" s="67" t="str">
        <f t="shared" si="150"/>
        <v>0</v>
      </c>
      <c r="Z95" s="64" t="str">
        <f t="shared" si="112"/>
        <v>-</v>
      </c>
      <c r="AA95" s="64" t="str">
        <f t="shared" si="113"/>
        <v/>
      </c>
      <c r="AB95" s="64" t="str">
        <f t="shared" si="114"/>
        <v/>
      </c>
      <c r="AC95" s="64" t="str">
        <f t="shared" si="115"/>
        <v/>
      </c>
      <c r="AD95" s="66" t="str">
        <f t="shared" si="116"/>
        <v>0</v>
      </c>
      <c r="AE95" s="66" t="str">
        <f t="shared" si="117"/>
        <v>-</v>
      </c>
      <c r="AF95" s="69" t="str">
        <f t="shared" si="118"/>
        <v/>
      </c>
      <c r="AG95" s="69" t="str">
        <f t="shared" si="119"/>
        <v/>
      </c>
      <c r="AH95" s="69" t="str">
        <f t="shared" si="120"/>
        <v/>
      </c>
      <c r="AI95" s="69" t="str">
        <f t="shared" si="121"/>
        <v>0</v>
      </c>
      <c r="AJ95" s="66" t="str">
        <f t="shared" ref="AJ95:AJ96" si="168">IFERROR(IF(AL94=AI95,"",AL94*($I$31/12)),"-")</f>
        <v>-</v>
      </c>
      <c r="AK95" s="69" t="str">
        <f t="shared" si="122"/>
        <v/>
      </c>
      <c r="AL95" s="69" t="str">
        <f t="shared" si="123"/>
        <v/>
      </c>
      <c r="AM95" s="69" t="str">
        <f t="shared" si="124"/>
        <v/>
      </c>
      <c r="AN95" s="70" t="str">
        <f t="shared" si="125"/>
        <v>0</v>
      </c>
      <c r="AO95" s="70" t="str">
        <f t="shared" si="126"/>
        <v>-</v>
      </c>
      <c r="AP95" s="70" t="str">
        <f t="shared" si="127"/>
        <v/>
      </c>
      <c r="AQ95" s="70" t="str">
        <f t="shared" si="128"/>
        <v/>
      </c>
      <c r="AR95" s="70" t="str">
        <f t="shared" si="129"/>
        <v/>
      </c>
      <c r="AS95" s="64" t="str">
        <f t="shared" si="130"/>
        <v>0</v>
      </c>
      <c r="AT95" s="64" t="str">
        <f t="shared" si="131"/>
        <v>-</v>
      </c>
      <c r="AU95" s="64" t="str">
        <f t="shared" si="132"/>
        <v/>
      </c>
      <c r="AV95" s="64" t="str">
        <f t="shared" si="133"/>
        <v/>
      </c>
      <c r="AW95" s="64" t="str">
        <f t="shared" si="134"/>
        <v/>
      </c>
      <c r="AX95" s="64" t="str">
        <f t="shared" si="135"/>
        <v>0</v>
      </c>
      <c r="AY95" s="64" t="str">
        <f t="shared" si="136"/>
        <v>-</v>
      </c>
      <c r="AZ95" s="64" t="str">
        <f t="shared" si="137"/>
        <v/>
      </c>
      <c r="BA95" s="64" t="str">
        <f t="shared" si="138"/>
        <v/>
      </c>
      <c r="BB95" s="64" t="str">
        <f t="shared" si="139"/>
        <v/>
      </c>
      <c r="BC95" s="64" t="str">
        <f t="shared" si="140"/>
        <v>0</v>
      </c>
      <c r="BD95" s="64" t="str">
        <f t="shared" si="141"/>
        <v>-</v>
      </c>
      <c r="BE95" s="64" t="str">
        <f t="shared" si="142"/>
        <v/>
      </c>
      <c r="BF95" s="64" t="str">
        <f t="shared" si="143"/>
        <v/>
      </c>
      <c r="BG95" s="64" t="str">
        <f t="shared" si="144"/>
        <v/>
      </c>
      <c r="BH95" s="70" t="str">
        <f t="shared" si="145"/>
        <v>0</v>
      </c>
      <c r="BI95" s="70" t="str">
        <f t="shared" si="146"/>
        <v>-</v>
      </c>
      <c r="BJ95" s="70" t="str">
        <f t="shared" si="147"/>
        <v/>
      </c>
      <c r="BK95" s="70" t="str">
        <f t="shared" si="148"/>
        <v/>
      </c>
    </row>
    <row r="96" spans="11:63" x14ac:dyDescent="0.25">
      <c r="K96" s="56">
        <f t="shared" si="98"/>
        <v>93</v>
      </c>
      <c r="L96" s="56" t="str">
        <f t="shared" si="101"/>
        <v xml:space="preserve"> </v>
      </c>
      <c r="M96" s="65">
        <f t="shared" si="99"/>
        <v>2831</v>
      </c>
      <c r="N96" s="66">
        <f t="shared" si="102"/>
        <v>0</v>
      </c>
      <c r="O96" s="67" t="str">
        <f t="shared" si="103"/>
        <v>0</v>
      </c>
      <c r="P96" s="66" t="str">
        <f t="shared" si="104"/>
        <v>-</v>
      </c>
      <c r="Q96" s="66" t="str">
        <f t="shared" si="105"/>
        <v/>
      </c>
      <c r="R96" s="66" t="str">
        <f t="shared" si="106"/>
        <v/>
      </c>
      <c r="S96" s="68" t="str">
        <f t="shared" si="107"/>
        <v xml:space="preserve"> </v>
      </c>
      <c r="T96" s="66" t="str">
        <f t="shared" si="149"/>
        <v>0</v>
      </c>
      <c r="U96" s="69" t="str">
        <f t="shared" si="108"/>
        <v>-</v>
      </c>
      <c r="V96" s="69" t="str">
        <f t="shared" si="109"/>
        <v/>
      </c>
      <c r="W96" s="69" t="str">
        <f t="shared" si="110"/>
        <v/>
      </c>
      <c r="X96" s="69" t="str">
        <f t="shared" si="111"/>
        <v/>
      </c>
      <c r="Y96" s="67" t="str">
        <f t="shared" si="150"/>
        <v>0</v>
      </c>
      <c r="Z96" s="64" t="str">
        <f t="shared" si="112"/>
        <v>-</v>
      </c>
      <c r="AA96" s="64" t="str">
        <f t="shared" si="113"/>
        <v/>
      </c>
      <c r="AB96" s="64" t="str">
        <f t="shared" si="114"/>
        <v/>
      </c>
      <c r="AC96" s="64" t="str">
        <f t="shared" si="115"/>
        <v/>
      </c>
      <c r="AD96" s="66" t="str">
        <f t="shared" si="116"/>
        <v>0</v>
      </c>
      <c r="AE96" s="66" t="str">
        <f t="shared" si="117"/>
        <v>-</v>
      </c>
      <c r="AF96" s="69" t="str">
        <f t="shared" si="118"/>
        <v/>
      </c>
      <c r="AG96" s="69" t="str">
        <f t="shared" si="119"/>
        <v/>
      </c>
      <c r="AH96" s="69" t="str">
        <f t="shared" si="120"/>
        <v/>
      </c>
      <c r="AI96" s="69" t="str">
        <f t="shared" si="121"/>
        <v>0</v>
      </c>
      <c r="AJ96" s="66" t="str">
        <f t="shared" si="168"/>
        <v>-</v>
      </c>
      <c r="AK96" s="69" t="str">
        <f t="shared" si="122"/>
        <v/>
      </c>
      <c r="AL96" s="69" t="str">
        <f t="shared" si="123"/>
        <v/>
      </c>
      <c r="AM96" s="69" t="str">
        <f t="shared" si="124"/>
        <v/>
      </c>
      <c r="AN96" s="70" t="str">
        <f t="shared" si="125"/>
        <v>0</v>
      </c>
      <c r="AO96" s="70" t="str">
        <f t="shared" si="126"/>
        <v>-</v>
      </c>
      <c r="AP96" s="70" t="str">
        <f t="shared" si="127"/>
        <v/>
      </c>
      <c r="AQ96" s="70" t="str">
        <f t="shared" si="128"/>
        <v/>
      </c>
      <c r="AR96" s="70" t="str">
        <f t="shared" si="129"/>
        <v/>
      </c>
      <c r="AS96" s="64" t="str">
        <f t="shared" si="130"/>
        <v>0</v>
      </c>
      <c r="AT96" s="64" t="str">
        <f t="shared" si="131"/>
        <v>-</v>
      </c>
      <c r="AU96" s="64" t="str">
        <f t="shared" si="132"/>
        <v/>
      </c>
      <c r="AV96" s="64" t="str">
        <f t="shared" si="133"/>
        <v/>
      </c>
      <c r="AW96" s="64" t="str">
        <f t="shared" si="134"/>
        <v/>
      </c>
      <c r="AX96" s="64" t="str">
        <f t="shared" si="135"/>
        <v>0</v>
      </c>
      <c r="AY96" s="64" t="str">
        <f t="shared" si="136"/>
        <v>-</v>
      </c>
      <c r="AZ96" s="64" t="str">
        <f t="shared" si="137"/>
        <v/>
      </c>
      <c r="BA96" s="64" t="str">
        <f t="shared" si="138"/>
        <v/>
      </c>
      <c r="BB96" s="64" t="str">
        <f t="shared" si="139"/>
        <v/>
      </c>
      <c r="BC96" s="64" t="str">
        <f t="shared" si="140"/>
        <v>0</v>
      </c>
      <c r="BD96" s="64" t="str">
        <f t="shared" si="141"/>
        <v>-</v>
      </c>
      <c r="BE96" s="64" t="str">
        <f t="shared" si="142"/>
        <v/>
      </c>
      <c r="BF96" s="64" t="str">
        <f t="shared" si="143"/>
        <v/>
      </c>
      <c r="BG96" s="64" t="str">
        <f t="shared" si="144"/>
        <v/>
      </c>
      <c r="BH96" s="70" t="str">
        <f t="shared" si="145"/>
        <v>0</v>
      </c>
      <c r="BI96" s="70" t="str">
        <f t="shared" si="146"/>
        <v>-</v>
      </c>
      <c r="BJ96" s="70" t="str">
        <f t="shared" si="147"/>
        <v/>
      </c>
      <c r="BK96" s="70" t="str">
        <f t="shared" si="148"/>
        <v/>
      </c>
    </row>
    <row r="97" spans="11:63" x14ac:dyDescent="0.25">
      <c r="K97" s="56">
        <f t="shared" si="98"/>
        <v>94</v>
      </c>
      <c r="L97" s="56" t="str">
        <f t="shared" si="101"/>
        <v xml:space="preserve"> </v>
      </c>
      <c r="M97" s="65">
        <f t="shared" si="99"/>
        <v>2862</v>
      </c>
      <c r="N97" s="66">
        <f t="shared" si="102"/>
        <v>0</v>
      </c>
      <c r="O97" s="67" t="str">
        <f t="shared" si="103"/>
        <v>0</v>
      </c>
      <c r="P97" s="66" t="str">
        <f t="shared" si="104"/>
        <v>-</v>
      </c>
      <c r="Q97" s="66" t="str">
        <f t="shared" si="105"/>
        <v/>
      </c>
      <c r="R97" s="66" t="str">
        <f t="shared" si="106"/>
        <v/>
      </c>
      <c r="S97" s="68" t="str">
        <f t="shared" si="107"/>
        <v xml:space="preserve"> </v>
      </c>
      <c r="T97" s="66" t="str">
        <f t="shared" si="149"/>
        <v>0</v>
      </c>
      <c r="U97" s="69" t="str">
        <f t="shared" si="108"/>
        <v>-</v>
      </c>
      <c r="V97" s="69" t="str">
        <f t="shared" si="109"/>
        <v/>
      </c>
      <c r="W97" s="69" t="str">
        <f t="shared" si="110"/>
        <v/>
      </c>
      <c r="X97" s="69" t="str">
        <f t="shared" si="111"/>
        <v/>
      </c>
      <c r="Y97" s="67" t="str">
        <f t="shared" si="150"/>
        <v>0</v>
      </c>
      <c r="Z97" s="64" t="str">
        <f t="shared" si="112"/>
        <v>-</v>
      </c>
      <c r="AA97" s="64" t="str">
        <f t="shared" si="113"/>
        <v/>
      </c>
      <c r="AB97" s="64" t="str">
        <f t="shared" si="114"/>
        <v/>
      </c>
      <c r="AC97" s="64" t="str">
        <f t="shared" si="115"/>
        <v/>
      </c>
      <c r="AD97" s="66" t="str">
        <f t="shared" si="116"/>
        <v>0</v>
      </c>
      <c r="AE97" s="66" t="str">
        <f t="shared" si="117"/>
        <v>-</v>
      </c>
      <c r="AF97" s="69" t="str">
        <f t="shared" si="118"/>
        <v/>
      </c>
      <c r="AG97" s="69" t="str">
        <f t="shared" si="119"/>
        <v/>
      </c>
      <c r="AH97" s="69" t="str">
        <f t="shared" si="120"/>
        <v/>
      </c>
      <c r="AI97" s="69" t="str">
        <f t="shared" si="121"/>
        <v>0</v>
      </c>
      <c r="AJ97" s="66" t="str">
        <f t="shared" ref="AJ97" si="169">IFERROR(IF(AL96=AI97,"",AL96*($I$32/12)),"-")</f>
        <v>-</v>
      </c>
      <c r="AK97" s="69" t="str">
        <f t="shared" si="122"/>
        <v/>
      </c>
      <c r="AL97" s="69" t="str">
        <f t="shared" si="123"/>
        <v/>
      </c>
      <c r="AM97" s="69" t="str">
        <f t="shared" si="124"/>
        <v/>
      </c>
      <c r="AN97" s="70" t="str">
        <f t="shared" si="125"/>
        <v>0</v>
      </c>
      <c r="AO97" s="70" t="str">
        <f t="shared" si="126"/>
        <v>-</v>
      </c>
      <c r="AP97" s="70" t="str">
        <f t="shared" si="127"/>
        <v/>
      </c>
      <c r="AQ97" s="70" t="str">
        <f t="shared" si="128"/>
        <v/>
      </c>
      <c r="AR97" s="70" t="str">
        <f t="shared" si="129"/>
        <v/>
      </c>
      <c r="AS97" s="64" t="str">
        <f t="shared" si="130"/>
        <v>0</v>
      </c>
      <c r="AT97" s="64" t="str">
        <f t="shared" si="131"/>
        <v>-</v>
      </c>
      <c r="AU97" s="64" t="str">
        <f t="shared" si="132"/>
        <v/>
      </c>
      <c r="AV97" s="64" t="str">
        <f t="shared" si="133"/>
        <v/>
      </c>
      <c r="AW97" s="64" t="str">
        <f t="shared" si="134"/>
        <v/>
      </c>
      <c r="AX97" s="64" t="str">
        <f t="shared" si="135"/>
        <v>0</v>
      </c>
      <c r="AY97" s="64" t="str">
        <f t="shared" si="136"/>
        <v>-</v>
      </c>
      <c r="AZ97" s="64" t="str">
        <f t="shared" si="137"/>
        <v/>
      </c>
      <c r="BA97" s="64" t="str">
        <f t="shared" si="138"/>
        <v/>
      </c>
      <c r="BB97" s="64" t="str">
        <f t="shared" si="139"/>
        <v/>
      </c>
      <c r="BC97" s="64" t="str">
        <f t="shared" si="140"/>
        <v>0</v>
      </c>
      <c r="BD97" s="64" t="str">
        <f t="shared" si="141"/>
        <v>-</v>
      </c>
      <c r="BE97" s="64" t="str">
        <f t="shared" si="142"/>
        <v/>
      </c>
      <c r="BF97" s="64" t="str">
        <f t="shared" si="143"/>
        <v/>
      </c>
      <c r="BG97" s="64" t="str">
        <f t="shared" si="144"/>
        <v/>
      </c>
      <c r="BH97" s="70" t="str">
        <f t="shared" si="145"/>
        <v>0</v>
      </c>
      <c r="BI97" s="70" t="str">
        <f t="shared" si="146"/>
        <v>-</v>
      </c>
      <c r="BJ97" s="70" t="str">
        <f t="shared" si="147"/>
        <v/>
      </c>
      <c r="BK97" s="70" t="str">
        <f t="shared" si="148"/>
        <v/>
      </c>
    </row>
    <row r="98" spans="11:63" x14ac:dyDescent="0.25">
      <c r="K98" s="56">
        <f t="shared" si="98"/>
        <v>95</v>
      </c>
      <c r="L98" s="56" t="str">
        <f t="shared" si="101"/>
        <v xml:space="preserve"> </v>
      </c>
      <c r="M98" s="65">
        <f t="shared" si="99"/>
        <v>2892</v>
      </c>
      <c r="N98" s="66">
        <f t="shared" si="102"/>
        <v>0</v>
      </c>
      <c r="O98" s="67" t="str">
        <f t="shared" si="103"/>
        <v>0</v>
      </c>
      <c r="P98" s="66" t="str">
        <f t="shared" si="104"/>
        <v>-</v>
      </c>
      <c r="Q98" s="66" t="str">
        <f t="shared" si="105"/>
        <v/>
      </c>
      <c r="R98" s="66" t="str">
        <f t="shared" si="106"/>
        <v/>
      </c>
      <c r="S98" s="68" t="str">
        <f t="shared" si="107"/>
        <v xml:space="preserve"> </v>
      </c>
      <c r="T98" s="66" t="str">
        <f t="shared" si="149"/>
        <v>0</v>
      </c>
      <c r="U98" s="69" t="str">
        <f t="shared" si="108"/>
        <v>-</v>
      </c>
      <c r="V98" s="69" t="str">
        <f t="shared" si="109"/>
        <v/>
      </c>
      <c r="W98" s="69" t="str">
        <f t="shared" si="110"/>
        <v/>
      </c>
      <c r="X98" s="69" t="str">
        <f t="shared" si="111"/>
        <v/>
      </c>
      <c r="Y98" s="67" t="str">
        <f t="shared" si="150"/>
        <v>0</v>
      </c>
      <c r="Z98" s="64" t="str">
        <f t="shared" si="112"/>
        <v>-</v>
      </c>
      <c r="AA98" s="64" t="str">
        <f t="shared" si="113"/>
        <v/>
      </c>
      <c r="AB98" s="64" t="str">
        <f t="shared" si="114"/>
        <v/>
      </c>
      <c r="AC98" s="64" t="str">
        <f t="shared" si="115"/>
        <v/>
      </c>
      <c r="AD98" s="66" t="str">
        <f t="shared" si="116"/>
        <v>0</v>
      </c>
      <c r="AE98" s="66" t="str">
        <f t="shared" si="117"/>
        <v>-</v>
      </c>
      <c r="AF98" s="69" t="str">
        <f t="shared" si="118"/>
        <v/>
      </c>
      <c r="AG98" s="69" t="str">
        <f t="shared" si="119"/>
        <v/>
      </c>
      <c r="AH98" s="69" t="str">
        <f t="shared" si="120"/>
        <v/>
      </c>
      <c r="AI98" s="69" t="str">
        <f t="shared" si="121"/>
        <v>0</v>
      </c>
      <c r="AJ98" s="66" t="str">
        <f t="shared" ref="AJ98:AJ99" si="170">IFERROR(IF(AL97=AI98,"",AL97*($I$31/12)),"-")</f>
        <v>-</v>
      </c>
      <c r="AK98" s="69" t="str">
        <f t="shared" si="122"/>
        <v/>
      </c>
      <c r="AL98" s="69" t="str">
        <f t="shared" si="123"/>
        <v/>
      </c>
      <c r="AM98" s="69" t="str">
        <f t="shared" si="124"/>
        <v/>
      </c>
      <c r="AN98" s="70" t="str">
        <f t="shared" si="125"/>
        <v>0</v>
      </c>
      <c r="AO98" s="70" t="str">
        <f t="shared" si="126"/>
        <v>-</v>
      </c>
      <c r="AP98" s="70" t="str">
        <f t="shared" si="127"/>
        <v/>
      </c>
      <c r="AQ98" s="70" t="str">
        <f t="shared" si="128"/>
        <v/>
      </c>
      <c r="AR98" s="70" t="str">
        <f t="shared" si="129"/>
        <v/>
      </c>
      <c r="AS98" s="64" t="str">
        <f t="shared" si="130"/>
        <v>0</v>
      </c>
      <c r="AT98" s="64" t="str">
        <f t="shared" si="131"/>
        <v>-</v>
      </c>
      <c r="AU98" s="64" t="str">
        <f t="shared" si="132"/>
        <v/>
      </c>
      <c r="AV98" s="64" t="str">
        <f t="shared" si="133"/>
        <v/>
      </c>
      <c r="AW98" s="64" t="str">
        <f t="shared" si="134"/>
        <v/>
      </c>
      <c r="AX98" s="64" t="str">
        <f t="shared" si="135"/>
        <v>0</v>
      </c>
      <c r="AY98" s="64" t="str">
        <f t="shared" si="136"/>
        <v>-</v>
      </c>
      <c r="AZ98" s="64" t="str">
        <f t="shared" si="137"/>
        <v/>
      </c>
      <c r="BA98" s="64" t="str">
        <f t="shared" si="138"/>
        <v/>
      </c>
      <c r="BB98" s="64" t="str">
        <f t="shared" si="139"/>
        <v/>
      </c>
      <c r="BC98" s="64" t="str">
        <f t="shared" si="140"/>
        <v>0</v>
      </c>
      <c r="BD98" s="64" t="str">
        <f t="shared" si="141"/>
        <v>-</v>
      </c>
      <c r="BE98" s="64" t="str">
        <f t="shared" si="142"/>
        <v/>
      </c>
      <c r="BF98" s="64" t="str">
        <f t="shared" si="143"/>
        <v/>
      </c>
      <c r="BG98" s="64" t="str">
        <f t="shared" si="144"/>
        <v/>
      </c>
      <c r="BH98" s="70" t="str">
        <f t="shared" si="145"/>
        <v>0</v>
      </c>
      <c r="BI98" s="70" t="str">
        <f t="shared" si="146"/>
        <v>-</v>
      </c>
      <c r="BJ98" s="70" t="str">
        <f t="shared" si="147"/>
        <v/>
      </c>
      <c r="BK98" s="70" t="str">
        <f t="shared" si="148"/>
        <v/>
      </c>
    </row>
    <row r="99" spans="11:63" x14ac:dyDescent="0.25">
      <c r="K99" s="56">
        <f t="shared" si="98"/>
        <v>96</v>
      </c>
      <c r="L99" s="56" t="str">
        <f t="shared" si="101"/>
        <v xml:space="preserve"> </v>
      </c>
      <c r="M99" s="65">
        <f t="shared" si="99"/>
        <v>2923</v>
      </c>
      <c r="N99" s="66">
        <f t="shared" si="102"/>
        <v>0</v>
      </c>
      <c r="O99" s="67" t="str">
        <f t="shared" si="103"/>
        <v>0</v>
      </c>
      <c r="P99" s="66" t="str">
        <f t="shared" si="104"/>
        <v>-</v>
      </c>
      <c r="Q99" s="66" t="str">
        <f t="shared" si="105"/>
        <v/>
      </c>
      <c r="R99" s="66" t="str">
        <f t="shared" si="106"/>
        <v/>
      </c>
      <c r="S99" s="68" t="str">
        <f t="shared" si="107"/>
        <v xml:space="preserve"> </v>
      </c>
      <c r="T99" s="66" t="str">
        <f t="shared" si="149"/>
        <v>0</v>
      </c>
      <c r="U99" s="69" t="str">
        <f t="shared" si="108"/>
        <v>-</v>
      </c>
      <c r="V99" s="69" t="str">
        <f t="shared" si="109"/>
        <v/>
      </c>
      <c r="W99" s="69" t="str">
        <f t="shared" si="110"/>
        <v/>
      </c>
      <c r="X99" s="69" t="str">
        <f t="shared" si="111"/>
        <v/>
      </c>
      <c r="Y99" s="67" t="str">
        <f t="shared" si="150"/>
        <v>0</v>
      </c>
      <c r="Z99" s="64" t="str">
        <f t="shared" si="112"/>
        <v>-</v>
      </c>
      <c r="AA99" s="64" t="str">
        <f t="shared" si="113"/>
        <v/>
      </c>
      <c r="AB99" s="64" t="str">
        <f t="shared" si="114"/>
        <v/>
      </c>
      <c r="AC99" s="64" t="str">
        <f t="shared" si="115"/>
        <v/>
      </c>
      <c r="AD99" s="66" t="str">
        <f t="shared" si="116"/>
        <v>0</v>
      </c>
      <c r="AE99" s="66" t="str">
        <f t="shared" si="117"/>
        <v>-</v>
      </c>
      <c r="AF99" s="69" t="str">
        <f t="shared" si="118"/>
        <v/>
      </c>
      <c r="AG99" s="69" t="str">
        <f t="shared" si="119"/>
        <v/>
      </c>
      <c r="AH99" s="69" t="str">
        <f t="shared" si="120"/>
        <v/>
      </c>
      <c r="AI99" s="69" t="str">
        <f t="shared" si="121"/>
        <v>0</v>
      </c>
      <c r="AJ99" s="66" t="str">
        <f t="shared" si="170"/>
        <v>-</v>
      </c>
      <c r="AK99" s="69" t="str">
        <f t="shared" si="122"/>
        <v/>
      </c>
      <c r="AL99" s="69" t="str">
        <f t="shared" si="123"/>
        <v/>
      </c>
      <c r="AM99" s="69" t="str">
        <f t="shared" si="124"/>
        <v/>
      </c>
      <c r="AN99" s="70" t="str">
        <f t="shared" si="125"/>
        <v>0</v>
      </c>
      <c r="AO99" s="70" t="str">
        <f t="shared" si="126"/>
        <v>-</v>
      </c>
      <c r="AP99" s="70" t="str">
        <f t="shared" si="127"/>
        <v/>
      </c>
      <c r="AQ99" s="70" t="str">
        <f t="shared" si="128"/>
        <v/>
      </c>
      <c r="AR99" s="70" t="str">
        <f t="shared" si="129"/>
        <v/>
      </c>
      <c r="AS99" s="64" t="str">
        <f t="shared" si="130"/>
        <v>0</v>
      </c>
      <c r="AT99" s="64" t="str">
        <f t="shared" si="131"/>
        <v>-</v>
      </c>
      <c r="AU99" s="64" t="str">
        <f t="shared" si="132"/>
        <v/>
      </c>
      <c r="AV99" s="64" t="str">
        <f t="shared" si="133"/>
        <v/>
      </c>
      <c r="AW99" s="64" t="str">
        <f t="shared" si="134"/>
        <v/>
      </c>
      <c r="AX99" s="64" t="str">
        <f t="shared" si="135"/>
        <v>0</v>
      </c>
      <c r="AY99" s="64" t="str">
        <f t="shared" si="136"/>
        <v>-</v>
      </c>
      <c r="AZ99" s="64" t="str">
        <f t="shared" si="137"/>
        <v/>
      </c>
      <c r="BA99" s="64" t="str">
        <f t="shared" si="138"/>
        <v/>
      </c>
      <c r="BB99" s="64" t="str">
        <f t="shared" si="139"/>
        <v/>
      </c>
      <c r="BC99" s="64" t="str">
        <f t="shared" si="140"/>
        <v>0</v>
      </c>
      <c r="BD99" s="64" t="str">
        <f t="shared" si="141"/>
        <v>-</v>
      </c>
      <c r="BE99" s="64" t="str">
        <f t="shared" si="142"/>
        <v/>
      </c>
      <c r="BF99" s="64" t="str">
        <f t="shared" si="143"/>
        <v/>
      </c>
      <c r="BG99" s="64" t="str">
        <f t="shared" si="144"/>
        <v/>
      </c>
      <c r="BH99" s="70" t="str">
        <f t="shared" si="145"/>
        <v>0</v>
      </c>
      <c r="BI99" s="70" t="str">
        <f t="shared" si="146"/>
        <v>-</v>
      </c>
      <c r="BJ99" s="70" t="str">
        <f t="shared" si="147"/>
        <v/>
      </c>
      <c r="BK99" s="70" t="str">
        <f t="shared" si="148"/>
        <v/>
      </c>
    </row>
    <row r="100" spans="11:63" x14ac:dyDescent="0.25">
      <c r="K100" s="56">
        <f t="shared" si="98"/>
        <v>97</v>
      </c>
      <c r="L100" s="56" t="str">
        <f t="shared" si="101"/>
        <v xml:space="preserve"> </v>
      </c>
      <c r="M100" s="65">
        <f t="shared" si="99"/>
        <v>2954</v>
      </c>
      <c r="N100" s="66">
        <f t="shared" si="102"/>
        <v>0</v>
      </c>
      <c r="O100" s="67" t="str">
        <f t="shared" si="103"/>
        <v>0</v>
      </c>
      <c r="P100" s="66" t="str">
        <f t="shared" si="104"/>
        <v>-</v>
      </c>
      <c r="Q100" s="66" t="str">
        <f t="shared" si="105"/>
        <v/>
      </c>
      <c r="R100" s="66" t="str">
        <f t="shared" si="106"/>
        <v/>
      </c>
      <c r="S100" s="68" t="str">
        <f t="shared" si="107"/>
        <v xml:space="preserve"> </v>
      </c>
      <c r="T100" s="66" t="str">
        <f t="shared" si="149"/>
        <v>0</v>
      </c>
      <c r="U100" s="69" t="str">
        <f t="shared" si="108"/>
        <v>-</v>
      </c>
      <c r="V100" s="69" t="str">
        <f t="shared" si="109"/>
        <v/>
      </c>
      <c r="W100" s="69" t="str">
        <f t="shared" si="110"/>
        <v/>
      </c>
      <c r="X100" s="69" t="str">
        <f t="shared" si="111"/>
        <v/>
      </c>
      <c r="Y100" s="67" t="str">
        <f t="shared" si="150"/>
        <v>0</v>
      </c>
      <c r="Z100" s="64" t="str">
        <f t="shared" si="112"/>
        <v>-</v>
      </c>
      <c r="AA100" s="64" t="str">
        <f t="shared" si="113"/>
        <v/>
      </c>
      <c r="AB100" s="64" t="str">
        <f t="shared" si="114"/>
        <v/>
      </c>
      <c r="AC100" s="64" t="str">
        <f t="shared" si="115"/>
        <v/>
      </c>
      <c r="AD100" s="66" t="str">
        <f t="shared" si="116"/>
        <v>0</v>
      </c>
      <c r="AE100" s="66" t="str">
        <f t="shared" si="117"/>
        <v>-</v>
      </c>
      <c r="AF100" s="69" t="str">
        <f t="shared" si="118"/>
        <v/>
      </c>
      <c r="AG100" s="69" t="str">
        <f t="shared" si="119"/>
        <v/>
      </c>
      <c r="AH100" s="69" t="str">
        <f t="shared" si="120"/>
        <v/>
      </c>
      <c r="AI100" s="69" t="str">
        <f t="shared" si="121"/>
        <v>0</v>
      </c>
      <c r="AJ100" s="66" t="str">
        <f t="shared" ref="AJ100" si="171">IFERROR(IF(AL99=AI100,"",AL99*($I$32/12)),"-")</f>
        <v>-</v>
      </c>
      <c r="AK100" s="69" t="str">
        <f t="shared" si="122"/>
        <v/>
      </c>
      <c r="AL100" s="69" t="str">
        <f t="shared" si="123"/>
        <v/>
      </c>
      <c r="AM100" s="69" t="str">
        <f t="shared" si="124"/>
        <v/>
      </c>
      <c r="AN100" s="70" t="str">
        <f t="shared" si="125"/>
        <v>0</v>
      </c>
      <c r="AO100" s="70" t="str">
        <f t="shared" si="126"/>
        <v>-</v>
      </c>
      <c r="AP100" s="70" t="str">
        <f t="shared" si="127"/>
        <v/>
      </c>
      <c r="AQ100" s="70" t="str">
        <f t="shared" si="128"/>
        <v/>
      </c>
      <c r="AR100" s="70" t="str">
        <f t="shared" si="129"/>
        <v/>
      </c>
      <c r="AS100" s="64" t="str">
        <f t="shared" si="130"/>
        <v>0</v>
      </c>
      <c r="AT100" s="64" t="str">
        <f t="shared" si="131"/>
        <v>-</v>
      </c>
      <c r="AU100" s="64" t="str">
        <f t="shared" si="132"/>
        <v/>
      </c>
      <c r="AV100" s="64" t="str">
        <f t="shared" si="133"/>
        <v/>
      </c>
      <c r="AW100" s="64" t="str">
        <f t="shared" si="134"/>
        <v/>
      </c>
      <c r="AX100" s="64" t="str">
        <f t="shared" si="135"/>
        <v>0</v>
      </c>
      <c r="AY100" s="64" t="str">
        <f t="shared" si="136"/>
        <v>-</v>
      </c>
      <c r="AZ100" s="64" t="str">
        <f t="shared" si="137"/>
        <v/>
      </c>
      <c r="BA100" s="64" t="str">
        <f t="shared" si="138"/>
        <v/>
      </c>
      <c r="BB100" s="64" t="str">
        <f t="shared" si="139"/>
        <v/>
      </c>
      <c r="BC100" s="64" t="str">
        <f t="shared" si="140"/>
        <v>0</v>
      </c>
      <c r="BD100" s="64" t="str">
        <f t="shared" si="141"/>
        <v>-</v>
      </c>
      <c r="BE100" s="64" t="str">
        <f t="shared" si="142"/>
        <v/>
      </c>
      <c r="BF100" s="64" t="str">
        <f t="shared" si="143"/>
        <v/>
      </c>
      <c r="BG100" s="64" t="str">
        <f t="shared" si="144"/>
        <v/>
      </c>
      <c r="BH100" s="70" t="str">
        <f t="shared" si="145"/>
        <v>0</v>
      </c>
      <c r="BI100" s="70" t="str">
        <f t="shared" si="146"/>
        <v>-</v>
      </c>
      <c r="BJ100" s="70" t="str">
        <f t="shared" si="147"/>
        <v/>
      </c>
      <c r="BK100" s="70" t="str">
        <f t="shared" si="148"/>
        <v/>
      </c>
    </row>
    <row r="101" spans="11:63" x14ac:dyDescent="0.25">
      <c r="K101" s="56">
        <f t="shared" si="98"/>
        <v>98</v>
      </c>
      <c r="L101" s="56" t="str">
        <f t="shared" si="101"/>
        <v xml:space="preserve"> </v>
      </c>
      <c r="M101" s="65">
        <f t="shared" si="99"/>
        <v>2983</v>
      </c>
      <c r="N101" s="66">
        <f t="shared" si="102"/>
        <v>0</v>
      </c>
      <c r="O101" s="67" t="str">
        <f t="shared" si="103"/>
        <v>0</v>
      </c>
      <c r="P101" s="66" t="str">
        <f t="shared" si="104"/>
        <v>-</v>
      </c>
      <c r="Q101" s="66" t="str">
        <f t="shared" si="105"/>
        <v/>
      </c>
      <c r="R101" s="66" t="str">
        <f t="shared" si="106"/>
        <v/>
      </c>
      <c r="S101" s="68" t="str">
        <f t="shared" si="107"/>
        <v xml:space="preserve"> </v>
      </c>
      <c r="T101" s="66" t="str">
        <f t="shared" si="149"/>
        <v>0</v>
      </c>
      <c r="U101" s="69" t="str">
        <f t="shared" si="108"/>
        <v>-</v>
      </c>
      <c r="V101" s="69" t="str">
        <f t="shared" si="109"/>
        <v/>
      </c>
      <c r="W101" s="69" t="str">
        <f t="shared" si="110"/>
        <v/>
      </c>
      <c r="X101" s="69" t="str">
        <f t="shared" si="111"/>
        <v/>
      </c>
      <c r="Y101" s="67" t="str">
        <f t="shared" si="150"/>
        <v>0</v>
      </c>
      <c r="Z101" s="64" t="str">
        <f t="shared" si="112"/>
        <v>-</v>
      </c>
      <c r="AA101" s="64" t="str">
        <f t="shared" si="113"/>
        <v/>
      </c>
      <c r="AB101" s="64" t="str">
        <f t="shared" si="114"/>
        <v/>
      </c>
      <c r="AC101" s="64" t="str">
        <f t="shared" si="115"/>
        <v/>
      </c>
      <c r="AD101" s="66" t="str">
        <f t="shared" si="116"/>
        <v>0</v>
      </c>
      <c r="AE101" s="66" t="str">
        <f t="shared" si="117"/>
        <v>-</v>
      </c>
      <c r="AF101" s="69" t="str">
        <f t="shared" si="118"/>
        <v/>
      </c>
      <c r="AG101" s="69" t="str">
        <f t="shared" si="119"/>
        <v/>
      </c>
      <c r="AH101" s="69" t="str">
        <f t="shared" si="120"/>
        <v/>
      </c>
      <c r="AI101" s="69" t="str">
        <f t="shared" si="121"/>
        <v>0</v>
      </c>
      <c r="AJ101" s="66" t="str">
        <f t="shared" ref="AJ101:AJ102" si="172">IFERROR(IF(AL100=AI101,"",AL100*($I$31/12)),"-")</f>
        <v>-</v>
      </c>
      <c r="AK101" s="69" t="str">
        <f t="shared" si="122"/>
        <v/>
      </c>
      <c r="AL101" s="69" t="str">
        <f t="shared" si="123"/>
        <v/>
      </c>
      <c r="AM101" s="69" t="str">
        <f t="shared" si="124"/>
        <v/>
      </c>
      <c r="AN101" s="70" t="str">
        <f t="shared" si="125"/>
        <v>0</v>
      </c>
      <c r="AO101" s="70" t="str">
        <f t="shared" si="126"/>
        <v>-</v>
      </c>
      <c r="AP101" s="70" t="str">
        <f t="shared" si="127"/>
        <v/>
      </c>
      <c r="AQ101" s="70" t="str">
        <f t="shared" si="128"/>
        <v/>
      </c>
      <c r="AR101" s="70" t="str">
        <f t="shared" si="129"/>
        <v/>
      </c>
      <c r="AS101" s="64" t="str">
        <f t="shared" si="130"/>
        <v>0</v>
      </c>
      <c r="AT101" s="64" t="str">
        <f t="shared" si="131"/>
        <v>-</v>
      </c>
      <c r="AU101" s="64" t="str">
        <f t="shared" si="132"/>
        <v/>
      </c>
      <c r="AV101" s="64" t="str">
        <f t="shared" si="133"/>
        <v/>
      </c>
      <c r="AW101" s="64" t="str">
        <f t="shared" si="134"/>
        <v/>
      </c>
      <c r="AX101" s="64" t="str">
        <f t="shared" si="135"/>
        <v>0</v>
      </c>
      <c r="AY101" s="64" t="str">
        <f t="shared" si="136"/>
        <v>-</v>
      </c>
      <c r="AZ101" s="64" t="str">
        <f t="shared" si="137"/>
        <v/>
      </c>
      <c r="BA101" s="64" t="str">
        <f t="shared" si="138"/>
        <v/>
      </c>
      <c r="BB101" s="64" t="str">
        <f t="shared" si="139"/>
        <v/>
      </c>
      <c r="BC101" s="64" t="str">
        <f t="shared" si="140"/>
        <v>0</v>
      </c>
      <c r="BD101" s="64" t="str">
        <f t="shared" si="141"/>
        <v>-</v>
      </c>
      <c r="BE101" s="64" t="str">
        <f t="shared" si="142"/>
        <v/>
      </c>
      <c r="BF101" s="64" t="str">
        <f t="shared" si="143"/>
        <v/>
      </c>
      <c r="BG101" s="64" t="str">
        <f t="shared" si="144"/>
        <v/>
      </c>
      <c r="BH101" s="70" t="str">
        <f t="shared" si="145"/>
        <v>0</v>
      </c>
      <c r="BI101" s="70" t="str">
        <f t="shared" si="146"/>
        <v>-</v>
      </c>
      <c r="BJ101" s="70" t="str">
        <f t="shared" si="147"/>
        <v/>
      </c>
      <c r="BK101" s="70" t="str">
        <f t="shared" si="148"/>
        <v/>
      </c>
    </row>
    <row r="102" spans="11:63" x14ac:dyDescent="0.25">
      <c r="K102" s="56">
        <f t="shared" si="98"/>
        <v>99</v>
      </c>
      <c r="L102" s="56" t="str">
        <f t="shared" si="101"/>
        <v xml:space="preserve"> </v>
      </c>
      <c r="M102" s="65">
        <f t="shared" si="99"/>
        <v>3014</v>
      </c>
      <c r="N102" s="66">
        <f t="shared" si="102"/>
        <v>0</v>
      </c>
      <c r="O102" s="67" t="str">
        <f t="shared" si="103"/>
        <v>0</v>
      </c>
      <c r="P102" s="66" t="str">
        <f t="shared" si="104"/>
        <v>-</v>
      </c>
      <c r="Q102" s="66" t="str">
        <f t="shared" si="105"/>
        <v/>
      </c>
      <c r="R102" s="66" t="str">
        <f t="shared" si="106"/>
        <v/>
      </c>
      <c r="S102" s="68" t="str">
        <f t="shared" si="107"/>
        <v xml:space="preserve"> </v>
      </c>
      <c r="T102" s="66" t="str">
        <f t="shared" si="149"/>
        <v>0</v>
      </c>
      <c r="U102" s="69" t="str">
        <f t="shared" si="108"/>
        <v>-</v>
      </c>
      <c r="V102" s="69" t="str">
        <f t="shared" si="109"/>
        <v/>
      </c>
      <c r="W102" s="69" t="str">
        <f t="shared" si="110"/>
        <v/>
      </c>
      <c r="X102" s="69" t="str">
        <f t="shared" si="111"/>
        <v/>
      </c>
      <c r="Y102" s="67" t="str">
        <f t="shared" si="150"/>
        <v>0</v>
      </c>
      <c r="Z102" s="64" t="str">
        <f t="shared" si="112"/>
        <v>-</v>
      </c>
      <c r="AA102" s="64" t="str">
        <f t="shared" si="113"/>
        <v/>
      </c>
      <c r="AB102" s="64" t="str">
        <f t="shared" si="114"/>
        <v/>
      </c>
      <c r="AC102" s="64" t="str">
        <f t="shared" si="115"/>
        <v/>
      </c>
      <c r="AD102" s="66" t="str">
        <f t="shared" si="116"/>
        <v>0</v>
      </c>
      <c r="AE102" s="66" t="str">
        <f t="shared" si="117"/>
        <v>-</v>
      </c>
      <c r="AF102" s="69" t="str">
        <f t="shared" si="118"/>
        <v/>
      </c>
      <c r="AG102" s="69" t="str">
        <f t="shared" si="119"/>
        <v/>
      </c>
      <c r="AH102" s="69" t="str">
        <f t="shared" si="120"/>
        <v/>
      </c>
      <c r="AI102" s="69" t="str">
        <f t="shared" si="121"/>
        <v>0</v>
      </c>
      <c r="AJ102" s="66" t="str">
        <f t="shared" si="172"/>
        <v>-</v>
      </c>
      <c r="AK102" s="69" t="str">
        <f t="shared" si="122"/>
        <v/>
      </c>
      <c r="AL102" s="69" t="str">
        <f t="shared" si="123"/>
        <v/>
      </c>
      <c r="AM102" s="69" t="str">
        <f t="shared" si="124"/>
        <v/>
      </c>
      <c r="AN102" s="70" t="str">
        <f t="shared" si="125"/>
        <v>0</v>
      </c>
      <c r="AO102" s="70" t="str">
        <f t="shared" si="126"/>
        <v>-</v>
      </c>
      <c r="AP102" s="70" t="str">
        <f t="shared" si="127"/>
        <v/>
      </c>
      <c r="AQ102" s="70" t="str">
        <f t="shared" si="128"/>
        <v/>
      </c>
      <c r="AR102" s="70" t="str">
        <f t="shared" si="129"/>
        <v/>
      </c>
      <c r="AS102" s="64" t="str">
        <f t="shared" si="130"/>
        <v>0</v>
      </c>
      <c r="AT102" s="64" t="str">
        <f t="shared" si="131"/>
        <v>-</v>
      </c>
      <c r="AU102" s="64" t="str">
        <f t="shared" si="132"/>
        <v/>
      </c>
      <c r="AV102" s="64" t="str">
        <f t="shared" si="133"/>
        <v/>
      </c>
      <c r="AW102" s="64" t="str">
        <f t="shared" si="134"/>
        <v/>
      </c>
      <c r="AX102" s="64" t="str">
        <f t="shared" si="135"/>
        <v>0</v>
      </c>
      <c r="AY102" s="64" t="str">
        <f t="shared" si="136"/>
        <v>-</v>
      </c>
      <c r="AZ102" s="64" t="str">
        <f t="shared" si="137"/>
        <v/>
      </c>
      <c r="BA102" s="64" t="str">
        <f t="shared" si="138"/>
        <v/>
      </c>
      <c r="BB102" s="64" t="str">
        <f t="shared" si="139"/>
        <v/>
      </c>
      <c r="BC102" s="64" t="str">
        <f t="shared" si="140"/>
        <v>0</v>
      </c>
      <c r="BD102" s="64" t="str">
        <f t="shared" si="141"/>
        <v>-</v>
      </c>
      <c r="BE102" s="64" t="str">
        <f t="shared" si="142"/>
        <v/>
      </c>
      <c r="BF102" s="64" t="str">
        <f t="shared" si="143"/>
        <v/>
      </c>
      <c r="BG102" s="64" t="str">
        <f t="shared" si="144"/>
        <v/>
      </c>
      <c r="BH102" s="70" t="str">
        <f t="shared" si="145"/>
        <v>0</v>
      </c>
      <c r="BI102" s="70" t="str">
        <f t="shared" si="146"/>
        <v>-</v>
      </c>
      <c r="BJ102" s="70" t="str">
        <f t="shared" si="147"/>
        <v/>
      </c>
      <c r="BK102" s="70" t="str">
        <f t="shared" si="148"/>
        <v/>
      </c>
    </row>
    <row r="103" spans="11:63" x14ac:dyDescent="0.25">
      <c r="K103" s="56">
        <f t="shared" si="98"/>
        <v>100</v>
      </c>
      <c r="L103" s="56" t="str">
        <f t="shared" si="101"/>
        <v xml:space="preserve"> </v>
      </c>
      <c r="M103" s="65">
        <f t="shared" si="99"/>
        <v>3044</v>
      </c>
      <c r="N103" s="66">
        <f t="shared" si="102"/>
        <v>0</v>
      </c>
      <c r="O103" s="67" t="str">
        <f t="shared" si="103"/>
        <v>0</v>
      </c>
      <c r="P103" s="66" t="str">
        <f t="shared" si="104"/>
        <v>-</v>
      </c>
      <c r="Q103" s="66" t="str">
        <f t="shared" si="105"/>
        <v/>
      </c>
      <c r="R103" s="66" t="str">
        <f t="shared" si="106"/>
        <v/>
      </c>
      <c r="S103" s="68" t="str">
        <f t="shared" si="107"/>
        <v xml:space="preserve"> </v>
      </c>
      <c r="T103" s="66" t="str">
        <f t="shared" si="149"/>
        <v>0</v>
      </c>
      <c r="U103" s="69" t="str">
        <f t="shared" si="108"/>
        <v>-</v>
      </c>
      <c r="V103" s="69" t="str">
        <f t="shared" si="109"/>
        <v/>
      </c>
      <c r="W103" s="69" t="str">
        <f t="shared" si="110"/>
        <v/>
      </c>
      <c r="X103" s="69" t="str">
        <f t="shared" si="111"/>
        <v/>
      </c>
      <c r="Y103" s="67" t="str">
        <f t="shared" si="150"/>
        <v>0</v>
      </c>
      <c r="Z103" s="64" t="str">
        <f t="shared" si="112"/>
        <v>-</v>
      </c>
      <c r="AA103" s="64" t="str">
        <f t="shared" si="113"/>
        <v/>
      </c>
      <c r="AB103" s="64" t="str">
        <f t="shared" si="114"/>
        <v/>
      </c>
      <c r="AC103" s="64" t="str">
        <f t="shared" si="115"/>
        <v/>
      </c>
      <c r="AD103" s="66" t="str">
        <f t="shared" si="116"/>
        <v>0</v>
      </c>
      <c r="AE103" s="66" t="str">
        <f t="shared" si="117"/>
        <v>-</v>
      </c>
      <c r="AF103" s="69" t="str">
        <f t="shared" si="118"/>
        <v/>
      </c>
      <c r="AG103" s="69" t="str">
        <f t="shared" si="119"/>
        <v/>
      </c>
      <c r="AH103" s="69" t="str">
        <f t="shared" si="120"/>
        <v/>
      </c>
      <c r="AI103" s="69" t="str">
        <f t="shared" si="121"/>
        <v>0</v>
      </c>
      <c r="AJ103" s="66" t="str">
        <f t="shared" ref="AJ103" si="173">IFERROR(IF(AL102=AI103,"",AL102*($I$32/12)),"-")</f>
        <v>-</v>
      </c>
      <c r="AK103" s="69" t="str">
        <f t="shared" si="122"/>
        <v/>
      </c>
      <c r="AL103" s="69" t="str">
        <f t="shared" si="123"/>
        <v/>
      </c>
      <c r="AM103" s="69" t="str">
        <f t="shared" si="124"/>
        <v/>
      </c>
      <c r="AN103" s="70" t="str">
        <f t="shared" si="125"/>
        <v>0</v>
      </c>
      <c r="AO103" s="70" t="str">
        <f t="shared" si="126"/>
        <v>-</v>
      </c>
      <c r="AP103" s="70" t="str">
        <f t="shared" si="127"/>
        <v/>
      </c>
      <c r="AQ103" s="70" t="str">
        <f t="shared" si="128"/>
        <v/>
      </c>
      <c r="AR103" s="70" t="str">
        <f t="shared" si="129"/>
        <v/>
      </c>
      <c r="AS103" s="64" t="str">
        <f t="shared" si="130"/>
        <v>0</v>
      </c>
      <c r="AT103" s="64" t="str">
        <f t="shared" si="131"/>
        <v>-</v>
      </c>
      <c r="AU103" s="64" t="str">
        <f t="shared" si="132"/>
        <v/>
      </c>
      <c r="AV103" s="64" t="str">
        <f t="shared" si="133"/>
        <v/>
      </c>
      <c r="AW103" s="64" t="str">
        <f t="shared" si="134"/>
        <v/>
      </c>
      <c r="AX103" s="64" t="str">
        <f t="shared" si="135"/>
        <v>0</v>
      </c>
      <c r="AY103" s="64" t="str">
        <f t="shared" si="136"/>
        <v>-</v>
      </c>
      <c r="AZ103" s="64" t="str">
        <f t="shared" si="137"/>
        <v/>
      </c>
      <c r="BA103" s="64" t="str">
        <f t="shared" si="138"/>
        <v/>
      </c>
      <c r="BB103" s="64" t="str">
        <f t="shared" si="139"/>
        <v/>
      </c>
      <c r="BC103" s="64" t="str">
        <f t="shared" si="140"/>
        <v>0</v>
      </c>
      <c r="BD103" s="64" t="str">
        <f t="shared" si="141"/>
        <v>-</v>
      </c>
      <c r="BE103" s="64" t="str">
        <f t="shared" si="142"/>
        <v/>
      </c>
      <c r="BF103" s="64" t="str">
        <f t="shared" si="143"/>
        <v/>
      </c>
      <c r="BG103" s="64" t="str">
        <f t="shared" si="144"/>
        <v/>
      </c>
      <c r="BH103" s="70" t="str">
        <f t="shared" si="145"/>
        <v>0</v>
      </c>
      <c r="BI103" s="70" t="str">
        <f t="shared" si="146"/>
        <v>-</v>
      </c>
      <c r="BJ103" s="70" t="str">
        <f t="shared" si="147"/>
        <v/>
      </c>
      <c r="BK103" s="70" t="str">
        <f t="shared" si="148"/>
        <v/>
      </c>
    </row>
    <row r="104" spans="11:63" x14ac:dyDescent="0.25">
      <c r="K104" s="56">
        <f t="shared" si="98"/>
        <v>101</v>
      </c>
      <c r="L104" s="56" t="str">
        <f t="shared" si="101"/>
        <v xml:space="preserve"> </v>
      </c>
      <c r="M104" s="65">
        <f t="shared" si="99"/>
        <v>3075</v>
      </c>
      <c r="N104" s="66">
        <f t="shared" si="102"/>
        <v>0</v>
      </c>
      <c r="O104" s="67" t="str">
        <f t="shared" si="103"/>
        <v>0</v>
      </c>
      <c r="P104" s="66" t="str">
        <f t="shared" si="104"/>
        <v>-</v>
      </c>
      <c r="Q104" s="66" t="str">
        <f t="shared" si="105"/>
        <v/>
      </c>
      <c r="R104" s="66" t="str">
        <f t="shared" si="106"/>
        <v/>
      </c>
      <c r="S104" s="68" t="str">
        <f t="shared" si="107"/>
        <v xml:space="preserve"> </v>
      </c>
      <c r="T104" s="66" t="str">
        <f t="shared" si="149"/>
        <v>0</v>
      </c>
      <c r="U104" s="69" t="str">
        <f t="shared" si="108"/>
        <v>-</v>
      </c>
      <c r="V104" s="69" t="str">
        <f t="shared" si="109"/>
        <v/>
      </c>
      <c r="W104" s="69" t="str">
        <f t="shared" si="110"/>
        <v/>
      </c>
      <c r="X104" s="69" t="str">
        <f t="shared" si="111"/>
        <v/>
      </c>
      <c r="Y104" s="67" t="str">
        <f t="shared" si="150"/>
        <v>0</v>
      </c>
      <c r="Z104" s="64" t="str">
        <f t="shared" si="112"/>
        <v>-</v>
      </c>
      <c r="AA104" s="64" t="str">
        <f t="shared" si="113"/>
        <v/>
      </c>
      <c r="AB104" s="64" t="str">
        <f t="shared" si="114"/>
        <v/>
      </c>
      <c r="AC104" s="64" t="str">
        <f t="shared" si="115"/>
        <v/>
      </c>
      <c r="AD104" s="66" t="str">
        <f t="shared" si="116"/>
        <v>0</v>
      </c>
      <c r="AE104" s="66" t="str">
        <f t="shared" si="117"/>
        <v>-</v>
      </c>
      <c r="AF104" s="69" t="str">
        <f t="shared" si="118"/>
        <v/>
      </c>
      <c r="AG104" s="69" t="str">
        <f t="shared" si="119"/>
        <v/>
      </c>
      <c r="AH104" s="69" t="str">
        <f t="shared" si="120"/>
        <v/>
      </c>
      <c r="AI104" s="69" t="str">
        <f t="shared" si="121"/>
        <v>0</v>
      </c>
      <c r="AJ104" s="66" t="str">
        <f t="shared" ref="AJ104:AJ105" si="174">IFERROR(IF(AL103=AI104,"",AL103*($I$31/12)),"-")</f>
        <v>-</v>
      </c>
      <c r="AK104" s="69" t="str">
        <f t="shared" si="122"/>
        <v/>
      </c>
      <c r="AL104" s="69" t="str">
        <f t="shared" si="123"/>
        <v/>
      </c>
      <c r="AM104" s="69" t="str">
        <f t="shared" si="124"/>
        <v/>
      </c>
      <c r="AN104" s="70" t="str">
        <f t="shared" si="125"/>
        <v>0</v>
      </c>
      <c r="AO104" s="70" t="str">
        <f t="shared" si="126"/>
        <v>-</v>
      </c>
      <c r="AP104" s="70" t="str">
        <f t="shared" si="127"/>
        <v/>
      </c>
      <c r="AQ104" s="70" t="str">
        <f t="shared" si="128"/>
        <v/>
      </c>
      <c r="AR104" s="70" t="str">
        <f t="shared" si="129"/>
        <v/>
      </c>
      <c r="AS104" s="64" t="str">
        <f t="shared" si="130"/>
        <v>0</v>
      </c>
      <c r="AT104" s="64" t="str">
        <f t="shared" si="131"/>
        <v>-</v>
      </c>
      <c r="AU104" s="64" t="str">
        <f t="shared" si="132"/>
        <v/>
      </c>
      <c r="AV104" s="64" t="str">
        <f t="shared" si="133"/>
        <v/>
      </c>
      <c r="AW104" s="64" t="str">
        <f t="shared" si="134"/>
        <v/>
      </c>
      <c r="AX104" s="64" t="str">
        <f t="shared" si="135"/>
        <v>0</v>
      </c>
      <c r="AY104" s="64" t="str">
        <f t="shared" si="136"/>
        <v>-</v>
      </c>
      <c r="AZ104" s="64" t="str">
        <f t="shared" si="137"/>
        <v/>
      </c>
      <c r="BA104" s="64" t="str">
        <f t="shared" si="138"/>
        <v/>
      </c>
      <c r="BB104" s="64" t="str">
        <f t="shared" si="139"/>
        <v/>
      </c>
      <c r="BC104" s="64" t="str">
        <f t="shared" si="140"/>
        <v>0</v>
      </c>
      <c r="BD104" s="64" t="str">
        <f t="shared" si="141"/>
        <v>-</v>
      </c>
      <c r="BE104" s="64" t="str">
        <f t="shared" si="142"/>
        <v/>
      </c>
      <c r="BF104" s="64" t="str">
        <f t="shared" si="143"/>
        <v/>
      </c>
      <c r="BG104" s="64" t="str">
        <f t="shared" si="144"/>
        <v/>
      </c>
      <c r="BH104" s="70" t="str">
        <f t="shared" si="145"/>
        <v>0</v>
      </c>
      <c r="BI104" s="70" t="str">
        <f t="shared" si="146"/>
        <v>-</v>
      </c>
      <c r="BJ104" s="70" t="str">
        <f t="shared" si="147"/>
        <v/>
      </c>
      <c r="BK104" s="70" t="str">
        <f t="shared" si="148"/>
        <v/>
      </c>
    </row>
    <row r="105" spans="11:63" x14ac:dyDescent="0.25">
      <c r="K105" s="56">
        <f t="shared" si="98"/>
        <v>102</v>
      </c>
      <c r="L105" s="56" t="str">
        <f t="shared" si="101"/>
        <v xml:space="preserve"> </v>
      </c>
      <c r="M105" s="65">
        <f t="shared" si="99"/>
        <v>3105</v>
      </c>
      <c r="N105" s="66">
        <f t="shared" si="102"/>
        <v>0</v>
      </c>
      <c r="O105" s="67" t="str">
        <f t="shared" si="103"/>
        <v>0</v>
      </c>
      <c r="P105" s="66" t="str">
        <f t="shared" si="104"/>
        <v>-</v>
      </c>
      <c r="Q105" s="66" t="str">
        <f t="shared" si="105"/>
        <v/>
      </c>
      <c r="R105" s="66" t="str">
        <f t="shared" si="106"/>
        <v/>
      </c>
      <c r="S105" s="68" t="str">
        <f t="shared" si="107"/>
        <v xml:space="preserve"> </v>
      </c>
      <c r="T105" s="66" t="str">
        <f t="shared" si="149"/>
        <v>0</v>
      </c>
      <c r="U105" s="69" t="str">
        <f t="shared" si="108"/>
        <v>-</v>
      </c>
      <c r="V105" s="69" t="str">
        <f t="shared" si="109"/>
        <v/>
      </c>
      <c r="W105" s="69" t="str">
        <f t="shared" si="110"/>
        <v/>
      </c>
      <c r="X105" s="69" t="str">
        <f t="shared" si="111"/>
        <v/>
      </c>
      <c r="Y105" s="67" t="str">
        <f t="shared" si="150"/>
        <v>0</v>
      </c>
      <c r="Z105" s="64" t="str">
        <f t="shared" si="112"/>
        <v>-</v>
      </c>
      <c r="AA105" s="64" t="str">
        <f t="shared" si="113"/>
        <v/>
      </c>
      <c r="AB105" s="64" t="str">
        <f t="shared" si="114"/>
        <v/>
      </c>
      <c r="AC105" s="64" t="str">
        <f t="shared" si="115"/>
        <v/>
      </c>
      <c r="AD105" s="66" t="str">
        <f t="shared" si="116"/>
        <v>0</v>
      </c>
      <c r="AE105" s="66" t="str">
        <f t="shared" si="117"/>
        <v>-</v>
      </c>
      <c r="AF105" s="69" t="str">
        <f t="shared" si="118"/>
        <v/>
      </c>
      <c r="AG105" s="69" t="str">
        <f t="shared" si="119"/>
        <v/>
      </c>
      <c r="AH105" s="69" t="str">
        <f t="shared" si="120"/>
        <v/>
      </c>
      <c r="AI105" s="69" t="str">
        <f t="shared" si="121"/>
        <v>0</v>
      </c>
      <c r="AJ105" s="66" t="str">
        <f t="shared" si="174"/>
        <v>-</v>
      </c>
      <c r="AK105" s="69" t="str">
        <f t="shared" si="122"/>
        <v/>
      </c>
      <c r="AL105" s="69" t="str">
        <f t="shared" si="123"/>
        <v/>
      </c>
      <c r="AM105" s="69" t="str">
        <f t="shared" si="124"/>
        <v/>
      </c>
      <c r="AN105" s="70" t="str">
        <f t="shared" si="125"/>
        <v>0</v>
      </c>
      <c r="AO105" s="70" t="str">
        <f t="shared" si="126"/>
        <v>-</v>
      </c>
      <c r="AP105" s="70" t="str">
        <f t="shared" si="127"/>
        <v/>
      </c>
      <c r="AQ105" s="70" t="str">
        <f t="shared" si="128"/>
        <v/>
      </c>
      <c r="AR105" s="70" t="str">
        <f t="shared" si="129"/>
        <v/>
      </c>
      <c r="AS105" s="64" t="str">
        <f t="shared" si="130"/>
        <v>0</v>
      </c>
      <c r="AT105" s="64" t="str">
        <f t="shared" si="131"/>
        <v>-</v>
      </c>
      <c r="AU105" s="64" t="str">
        <f t="shared" si="132"/>
        <v/>
      </c>
      <c r="AV105" s="64" t="str">
        <f t="shared" si="133"/>
        <v/>
      </c>
      <c r="AW105" s="64" t="str">
        <f t="shared" si="134"/>
        <v/>
      </c>
      <c r="AX105" s="64" t="str">
        <f t="shared" si="135"/>
        <v>0</v>
      </c>
      <c r="AY105" s="64" t="str">
        <f t="shared" si="136"/>
        <v>-</v>
      </c>
      <c r="AZ105" s="64" t="str">
        <f t="shared" si="137"/>
        <v/>
      </c>
      <c r="BA105" s="64" t="str">
        <f t="shared" si="138"/>
        <v/>
      </c>
      <c r="BB105" s="64" t="str">
        <f t="shared" si="139"/>
        <v/>
      </c>
      <c r="BC105" s="64" t="str">
        <f t="shared" si="140"/>
        <v>0</v>
      </c>
      <c r="BD105" s="64" t="str">
        <f t="shared" si="141"/>
        <v>-</v>
      </c>
      <c r="BE105" s="64" t="str">
        <f t="shared" si="142"/>
        <v/>
      </c>
      <c r="BF105" s="64" t="str">
        <f t="shared" si="143"/>
        <v/>
      </c>
      <c r="BG105" s="64" t="str">
        <f t="shared" si="144"/>
        <v/>
      </c>
      <c r="BH105" s="70" t="str">
        <f t="shared" si="145"/>
        <v>0</v>
      </c>
      <c r="BI105" s="70" t="str">
        <f t="shared" si="146"/>
        <v>-</v>
      </c>
      <c r="BJ105" s="70" t="str">
        <f t="shared" si="147"/>
        <v/>
      </c>
      <c r="BK105" s="70" t="str">
        <f t="shared" si="148"/>
        <v/>
      </c>
    </row>
    <row r="106" spans="11:63" x14ac:dyDescent="0.25">
      <c r="K106" s="56">
        <f t="shared" si="98"/>
        <v>103</v>
      </c>
      <c r="L106" s="56" t="str">
        <f t="shared" si="101"/>
        <v xml:space="preserve"> </v>
      </c>
      <c r="M106" s="65">
        <f t="shared" si="99"/>
        <v>3136</v>
      </c>
      <c r="N106" s="66">
        <f t="shared" si="102"/>
        <v>0</v>
      </c>
      <c r="O106" s="67" t="str">
        <f t="shared" si="103"/>
        <v>0</v>
      </c>
      <c r="P106" s="66" t="str">
        <f t="shared" si="104"/>
        <v>-</v>
      </c>
      <c r="Q106" s="66" t="str">
        <f t="shared" si="105"/>
        <v/>
      </c>
      <c r="R106" s="66" t="str">
        <f t="shared" si="106"/>
        <v/>
      </c>
      <c r="S106" s="68" t="str">
        <f t="shared" si="107"/>
        <v xml:space="preserve"> </v>
      </c>
      <c r="T106" s="66" t="str">
        <f t="shared" si="149"/>
        <v>0</v>
      </c>
      <c r="U106" s="69" t="str">
        <f t="shared" si="108"/>
        <v>-</v>
      </c>
      <c r="V106" s="69" t="str">
        <f t="shared" si="109"/>
        <v/>
      </c>
      <c r="W106" s="69" t="str">
        <f t="shared" si="110"/>
        <v/>
      </c>
      <c r="X106" s="69" t="str">
        <f t="shared" si="111"/>
        <v/>
      </c>
      <c r="Y106" s="67" t="str">
        <f t="shared" si="150"/>
        <v>0</v>
      </c>
      <c r="Z106" s="64" t="str">
        <f t="shared" si="112"/>
        <v>-</v>
      </c>
      <c r="AA106" s="64" t="str">
        <f t="shared" si="113"/>
        <v/>
      </c>
      <c r="AB106" s="64" t="str">
        <f t="shared" si="114"/>
        <v/>
      </c>
      <c r="AC106" s="64" t="str">
        <f t="shared" si="115"/>
        <v/>
      </c>
      <c r="AD106" s="66" t="str">
        <f t="shared" si="116"/>
        <v>0</v>
      </c>
      <c r="AE106" s="66" t="str">
        <f t="shared" si="117"/>
        <v>-</v>
      </c>
      <c r="AF106" s="69" t="str">
        <f t="shared" si="118"/>
        <v/>
      </c>
      <c r="AG106" s="69" t="str">
        <f t="shared" si="119"/>
        <v/>
      </c>
      <c r="AH106" s="69" t="str">
        <f t="shared" si="120"/>
        <v/>
      </c>
      <c r="AI106" s="69" t="str">
        <f t="shared" si="121"/>
        <v>0</v>
      </c>
      <c r="AJ106" s="66" t="str">
        <f t="shared" ref="AJ106" si="175">IFERROR(IF(AL105=AI106,"",AL105*($I$32/12)),"-")</f>
        <v>-</v>
      </c>
      <c r="AK106" s="69" t="str">
        <f t="shared" si="122"/>
        <v/>
      </c>
      <c r="AL106" s="69" t="str">
        <f t="shared" si="123"/>
        <v/>
      </c>
      <c r="AM106" s="69" t="str">
        <f t="shared" si="124"/>
        <v/>
      </c>
      <c r="AN106" s="70" t="str">
        <f t="shared" si="125"/>
        <v>0</v>
      </c>
      <c r="AO106" s="70" t="str">
        <f t="shared" si="126"/>
        <v>-</v>
      </c>
      <c r="AP106" s="70" t="str">
        <f t="shared" si="127"/>
        <v/>
      </c>
      <c r="AQ106" s="70" t="str">
        <f t="shared" si="128"/>
        <v/>
      </c>
      <c r="AR106" s="70" t="str">
        <f t="shared" si="129"/>
        <v/>
      </c>
      <c r="AS106" s="64" t="str">
        <f t="shared" si="130"/>
        <v>0</v>
      </c>
      <c r="AT106" s="64" t="str">
        <f t="shared" si="131"/>
        <v>-</v>
      </c>
      <c r="AU106" s="64" t="str">
        <f t="shared" si="132"/>
        <v/>
      </c>
      <c r="AV106" s="64" t="str">
        <f t="shared" si="133"/>
        <v/>
      </c>
      <c r="AW106" s="64" t="str">
        <f t="shared" si="134"/>
        <v/>
      </c>
      <c r="AX106" s="64" t="str">
        <f t="shared" si="135"/>
        <v>0</v>
      </c>
      <c r="AY106" s="64" t="str">
        <f t="shared" si="136"/>
        <v>-</v>
      </c>
      <c r="AZ106" s="64" t="str">
        <f t="shared" si="137"/>
        <v/>
      </c>
      <c r="BA106" s="64" t="str">
        <f t="shared" si="138"/>
        <v/>
      </c>
      <c r="BB106" s="64" t="str">
        <f t="shared" si="139"/>
        <v/>
      </c>
      <c r="BC106" s="64" t="str">
        <f t="shared" si="140"/>
        <v>0</v>
      </c>
      <c r="BD106" s="64" t="str">
        <f t="shared" si="141"/>
        <v>-</v>
      </c>
      <c r="BE106" s="64" t="str">
        <f t="shared" si="142"/>
        <v/>
      </c>
      <c r="BF106" s="64" t="str">
        <f t="shared" si="143"/>
        <v/>
      </c>
      <c r="BG106" s="64" t="str">
        <f t="shared" si="144"/>
        <v/>
      </c>
      <c r="BH106" s="70" t="str">
        <f t="shared" si="145"/>
        <v>0</v>
      </c>
      <c r="BI106" s="70" t="str">
        <f t="shared" si="146"/>
        <v>-</v>
      </c>
      <c r="BJ106" s="70" t="str">
        <f t="shared" si="147"/>
        <v/>
      </c>
      <c r="BK106" s="70" t="str">
        <f t="shared" si="148"/>
        <v/>
      </c>
    </row>
    <row r="107" spans="11:63" x14ac:dyDescent="0.25">
      <c r="K107" s="56">
        <f t="shared" si="98"/>
        <v>104</v>
      </c>
      <c r="L107" s="56" t="str">
        <f t="shared" si="101"/>
        <v xml:space="preserve"> </v>
      </c>
      <c r="M107" s="65">
        <f t="shared" si="99"/>
        <v>3167</v>
      </c>
      <c r="N107" s="66">
        <f t="shared" si="102"/>
        <v>0</v>
      </c>
      <c r="O107" s="67" t="str">
        <f t="shared" si="103"/>
        <v>0</v>
      </c>
      <c r="P107" s="66" t="str">
        <f t="shared" si="104"/>
        <v>-</v>
      </c>
      <c r="Q107" s="66" t="str">
        <f t="shared" si="105"/>
        <v/>
      </c>
      <c r="R107" s="66" t="str">
        <f t="shared" si="106"/>
        <v/>
      </c>
      <c r="S107" s="68" t="str">
        <f t="shared" si="107"/>
        <v xml:space="preserve"> </v>
      </c>
      <c r="T107" s="66" t="str">
        <f t="shared" si="149"/>
        <v>0</v>
      </c>
      <c r="U107" s="69" t="str">
        <f t="shared" si="108"/>
        <v>-</v>
      </c>
      <c r="V107" s="69" t="str">
        <f t="shared" si="109"/>
        <v/>
      </c>
      <c r="W107" s="69" t="str">
        <f t="shared" si="110"/>
        <v/>
      </c>
      <c r="X107" s="69" t="str">
        <f t="shared" si="111"/>
        <v/>
      </c>
      <c r="Y107" s="67" t="str">
        <f t="shared" si="150"/>
        <v>0</v>
      </c>
      <c r="Z107" s="64" t="str">
        <f t="shared" si="112"/>
        <v>-</v>
      </c>
      <c r="AA107" s="64" t="str">
        <f t="shared" si="113"/>
        <v/>
      </c>
      <c r="AB107" s="64" t="str">
        <f t="shared" si="114"/>
        <v/>
      </c>
      <c r="AC107" s="64" t="str">
        <f t="shared" si="115"/>
        <v/>
      </c>
      <c r="AD107" s="66" t="str">
        <f t="shared" si="116"/>
        <v>0</v>
      </c>
      <c r="AE107" s="66" t="str">
        <f t="shared" si="117"/>
        <v>-</v>
      </c>
      <c r="AF107" s="69" t="str">
        <f t="shared" si="118"/>
        <v/>
      </c>
      <c r="AG107" s="69" t="str">
        <f t="shared" si="119"/>
        <v/>
      </c>
      <c r="AH107" s="69" t="str">
        <f t="shared" si="120"/>
        <v/>
      </c>
      <c r="AI107" s="69" t="str">
        <f t="shared" si="121"/>
        <v>0</v>
      </c>
      <c r="AJ107" s="66" t="str">
        <f t="shared" ref="AJ107:AJ108" si="176">IFERROR(IF(AL106=AI107,"",AL106*($I$31/12)),"-")</f>
        <v>-</v>
      </c>
      <c r="AK107" s="69" t="str">
        <f t="shared" si="122"/>
        <v/>
      </c>
      <c r="AL107" s="69" t="str">
        <f t="shared" si="123"/>
        <v/>
      </c>
      <c r="AM107" s="69" t="str">
        <f t="shared" si="124"/>
        <v/>
      </c>
      <c r="AN107" s="70" t="str">
        <f t="shared" si="125"/>
        <v>0</v>
      </c>
      <c r="AO107" s="70" t="str">
        <f t="shared" si="126"/>
        <v>-</v>
      </c>
      <c r="AP107" s="70" t="str">
        <f t="shared" si="127"/>
        <v/>
      </c>
      <c r="AQ107" s="70" t="str">
        <f t="shared" si="128"/>
        <v/>
      </c>
      <c r="AR107" s="70" t="str">
        <f t="shared" si="129"/>
        <v/>
      </c>
      <c r="AS107" s="64" t="str">
        <f t="shared" si="130"/>
        <v>0</v>
      </c>
      <c r="AT107" s="64" t="str">
        <f t="shared" si="131"/>
        <v>-</v>
      </c>
      <c r="AU107" s="64" t="str">
        <f t="shared" si="132"/>
        <v/>
      </c>
      <c r="AV107" s="64" t="str">
        <f t="shared" si="133"/>
        <v/>
      </c>
      <c r="AW107" s="64" t="str">
        <f t="shared" si="134"/>
        <v/>
      </c>
      <c r="AX107" s="64" t="str">
        <f t="shared" si="135"/>
        <v>0</v>
      </c>
      <c r="AY107" s="64" t="str">
        <f t="shared" si="136"/>
        <v>-</v>
      </c>
      <c r="AZ107" s="64" t="str">
        <f t="shared" si="137"/>
        <v/>
      </c>
      <c r="BA107" s="64" t="str">
        <f t="shared" si="138"/>
        <v/>
      </c>
      <c r="BB107" s="64" t="str">
        <f t="shared" si="139"/>
        <v/>
      </c>
      <c r="BC107" s="64" t="str">
        <f t="shared" si="140"/>
        <v>0</v>
      </c>
      <c r="BD107" s="64" t="str">
        <f t="shared" si="141"/>
        <v>-</v>
      </c>
      <c r="BE107" s="64" t="str">
        <f t="shared" si="142"/>
        <v/>
      </c>
      <c r="BF107" s="64" t="str">
        <f t="shared" si="143"/>
        <v/>
      </c>
      <c r="BG107" s="64" t="str">
        <f t="shared" si="144"/>
        <v/>
      </c>
      <c r="BH107" s="70" t="str">
        <f t="shared" si="145"/>
        <v>0</v>
      </c>
      <c r="BI107" s="70" t="str">
        <f t="shared" si="146"/>
        <v>-</v>
      </c>
      <c r="BJ107" s="70" t="str">
        <f t="shared" si="147"/>
        <v/>
      </c>
      <c r="BK107" s="70" t="str">
        <f t="shared" si="148"/>
        <v/>
      </c>
    </row>
    <row r="108" spans="11:63" x14ac:dyDescent="0.25">
      <c r="K108" s="56">
        <f t="shared" si="98"/>
        <v>105</v>
      </c>
      <c r="L108" s="56" t="str">
        <f t="shared" si="101"/>
        <v xml:space="preserve"> </v>
      </c>
      <c r="M108" s="65">
        <f t="shared" si="99"/>
        <v>3197</v>
      </c>
      <c r="N108" s="66">
        <f t="shared" si="102"/>
        <v>0</v>
      </c>
      <c r="O108" s="67" t="str">
        <f t="shared" si="103"/>
        <v>0</v>
      </c>
      <c r="P108" s="66" t="str">
        <f t="shared" si="104"/>
        <v>-</v>
      </c>
      <c r="Q108" s="66" t="str">
        <f t="shared" si="105"/>
        <v/>
      </c>
      <c r="R108" s="66" t="str">
        <f t="shared" si="106"/>
        <v/>
      </c>
      <c r="S108" s="68" t="str">
        <f t="shared" si="107"/>
        <v xml:space="preserve"> </v>
      </c>
      <c r="T108" s="66" t="str">
        <f t="shared" si="149"/>
        <v>0</v>
      </c>
      <c r="U108" s="69" t="str">
        <f t="shared" si="108"/>
        <v>-</v>
      </c>
      <c r="V108" s="69" t="str">
        <f t="shared" si="109"/>
        <v/>
      </c>
      <c r="W108" s="69" t="str">
        <f t="shared" si="110"/>
        <v/>
      </c>
      <c r="X108" s="69" t="str">
        <f t="shared" si="111"/>
        <v/>
      </c>
      <c r="Y108" s="67" t="str">
        <f t="shared" si="150"/>
        <v>0</v>
      </c>
      <c r="Z108" s="64" t="str">
        <f t="shared" si="112"/>
        <v>-</v>
      </c>
      <c r="AA108" s="64" t="str">
        <f t="shared" si="113"/>
        <v/>
      </c>
      <c r="AB108" s="64" t="str">
        <f t="shared" si="114"/>
        <v/>
      </c>
      <c r="AC108" s="64" t="str">
        <f t="shared" si="115"/>
        <v/>
      </c>
      <c r="AD108" s="66" t="str">
        <f t="shared" si="116"/>
        <v>0</v>
      </c>
      <c r="AE108" s="66" t="str">
        <f t="shared" si="117"/>
        <v>-</v>
      </c>
      <c r="AF108" s="69" t="str">
        <f t="shared" si="118"/>
        <v/>
      </c>
      <c r="AG108" s="69" t="str">
        <f t="shared" si="119"/>
        <v/>
      </c>
      <c r="AH108" s="69" t="str">
        <f t="shared" si="120"/>
        <v/>
      </c>
      <c r="AI108" s="69" t="str">
        <f t="shared" si="121"/>
        <v>0</v>
      </c>
      <c r="AJ108" s="66" t="str">
        <f t="shared" si="176"/>
        <v>-</v>
      </c>
      <c r="AK108" s="69" t="str">
        <f t="shared" si="122"/>
        <v/>
      </c>
      <c r="AL108" s="69" t="str">
        <f t="shared" si="123"/>
        <v/>
      </c>
      <c r="AM108" s="69" t="str">
        <f t="shared" si="124"/>
        <v/>
      </c>
      <c r="AN108" s="70" t="str">
        <f t="shared" si="125"/>
        <v>0</v>
      </c>
      <c r="AO108" s="70" t="str">
        <f t="shared" si="126"/>
        <v>-</v>
      </c>
      <c r="AP108" s="70" t="str">
        <f t="shared" si="127"/>
        <v/>
      </c>
      <c r="AQ108" s="70" t="str">
        <f t="shared" si="128"/>
        <v/>
      </c>
      <c r="AR108" s="70" t="str">
        <f t="shared" si="129"/>
        <v/>
      </c>
      <c r="AS108" s="64" t="str">
        <f t="shared" si="130"/>
        <v>0</v>
      </c>
      <c r="AT108" s="64" t="str">
        <f t="shared" si="131"/>
        <v>-</v>
      </c>
      <c r="AU108" s="64" t="str">
        <f t="shared" si="132"/>
        <v/>
      </c>
      <c r="AV108" s="64" t="str">
        <f t="shared" si="133"/>
        <v/>
      </c>
      <c r="AW108" s="64" t="str">
        <f t="shared" si="134"/>
        <v/>
      </c>
      <c r="AX108" s="64" t="str">
        <f t="shared" si="135"/>
        <v>0</v>
      </c>
      <c r="AY108" s="64" t="str">
        <f t="shared" si="136"/>
        <v>-</v>
      </c>
      <c r="AZ108" s="64" t="str">
        <f t="shared" si="137"/>
        <v/>
      </c>
      <c r="BA108" s="64" t="str">
        <f t="shared" si="138"/>
        <v/>
      </c>
      <c r="BB108" s="64" t="str">
        <f t="shared" si="139"/>
        <v/>
      </c>
      <c r="BC108" s="64" t="str">
        <f t="shared" si="140"/>
        <v>0</v>
      </c>
      <c r="BD108" s="64" t="str">
        <f t="shared" si="141"/>
        <v>-</v>
      </c>
      <c r="BE108" s="64" t="str">
        <f t="shared" si="142"/>
        <v/>
      </c>
      <c r="BF108" s="64" t="str">
        <f t="shared" si="143"/>
        <v/>
      </c>
      <c r="BG108" s="64" t="str">
        <f t="shared" si="144"/>
        <v/>
      </c>
      <c r="BH108" s="70" t="str">
        <f t="shared" si="145"/>
        <v>0</v>
      </c>
      <c r="BI108" s="70" t="str">
        <f t="shared" si="146"/>
        <v>-</v>
      </c>
      <c r="BJ108" s="70" t="str">
        <f t="shared" si="147"/>
        <v/>
      </c>
      <c r="BK108" s="70" t="str">
        <f t="shared" si="148"/>
        <v/>
      </c>
    </row>
    <row r="109" spans="11:63" x14ac:dyDescent="0.25">
      <c r="K109" s="56">
        <f t="shared" si="98"/>
        <v>106</v>
      </c>
      <c r="L109" s="56" t="str">
        <f t="shared" si="101"/>
        <v xml:space="preserve"> </v>
      </c>
      <c r="M109" s="65">
        <f t="shared" si="99"/>
        <v>3228</v>
      </c>
      <c r="N109" s="66">
        <f t="shared" si="102"/>
        <v>0</v>
      </c>
      <c r="O109" s="67" t="str">
        <f t="shared" si="103"/>
        <v>0</v>
      </c>
      <c r="P109" s="66" t="str">
        <f t="shared" si="104"/>
        <v>-</v>
      </c>
      <c r="Q109" s="66" t="str">
        <f t="shared" si="105"/>
        <v/>
      </c>
      <c r="R109" s="66" t="str">
        <f t="shared" si="106"/>
        <v/>
      </c>
      <c r="S109" s="68" t="str">
        <f t="shared" si="107"/>
        <v xml:space="preserve"> </v>
      </c>
      <c r="T109" s="66" t="str">
        <f t="shared" si="149"/>
        <v>0</v>
      </c>
      <c r="U109" s="69" t="str">
        <f t="shared" si="108"/>
        <v>-</v>
      </c>
      <c r="V109" s="69" t="str">
        <f t="shared" si="109"/>
        <v/>
      </c>
      <c r="W109" s="69" t="str">
        <f t="shared" si="110"/>
        <v/>
      </c>
      <c r="X109" s="69" t="str">
        <f t="shared" si="111"/>
        <v/>
      </c>
      <c r="Y109" s="67" t="str">
        <f t="shared" si="150"/>
        <v>0</v>
      </c>
      <c r="Z109" s="64" t="str">
        <f t="shared" si="112"/>
        <v>-</v>
      </c>
      <c r="AA109" s="64" t="str">
        <f t="shared" si="113"/>
        <v/>
      </c>
      <c r="AB109" s="64" t="str">
        <f t="shared" si="114"/>
        <v/>
      </c>
      <c r="AC109" s="64" t="str">
        <f t="shared" si="115"/>
        <v/>
      </c>
      <c r="AD109" s="66" t="str">
        <f t="shared" si="116"/>
        <v>0</v>
      </c>
      <c r="AE109" s="66" t="str">
        <f t="shared" si="117"/>
        <v>-</v>
      </c>
      <c r="AF109" s="69" t="str">
        <f t="shared" si="118"/>
        <v/>
      </c>
      <c r="AG109" s="69" t="str">
        <f t="shared" si="119"/>
        <v/>
      </c>
      <c r="AH109" s="69" t="str">
        <f t="shared" si="120"/>
        <v/>
      </c>
      <c r="AI109" s="69" t="str">
        <f t="shared" si="121"/>
        <v>0</v>
      </c>
      <c r="AJ109" s="66" t="str">
        <f t="shared" ref="AJ109" si="177">IFERROR(IF(AL108=AI109,"",AL108*($I$32/12)),"-")</f>
        <v>-</v>
      </c>
      <c r="AK109" s="69" t="str">
        <f t="shared" si="122"/>
        <v/>
      </c>
      <c r="AL109" s="69" t="str">
        <f t="shared" si="123"/>
        <v/>
      </c>
      <c r="AM109" s="69" t="str">
        <f t="shared" si="124"/>
        <v/>
      </c>
      <c r="AN109" s="70" t="str">
        <f t="shared" si="125"/>
        <v>0</v>
      </c>
      <c r="AO109" s="70" t="str">
        <f t="shared" si="126"/>
        <v>-</v>
      </c>
      <c r="AP109" s="70" t="str">
        <f t="shared" si="127"/>
        <v/>
      </c>
      <c r="AQ109" s="70" t="str">
        <f t="shared" si="128"/>
        <v/>
      </c>
      <c r="AR109" s="70" t="str">
        <f t="shared" si="129"/>
        <v/>
      </c>
      <c r="AS109" s="64" t="str">
        <f t="shared" si="130"/>
        <v>0</v>
      </c>
      <c r="AT109" s="64" t="str">
        <f t="shared" si="131"/>
        <v>-</v>
      </c>
      <c r="AU109" s="64" t="str">
        <f t="shared" si="132"/>
        <v/>
      </c>
      <c r="AV109" s="64" t="str">
        <f t="shared" si="133"/>
        <v/>
      </c>
      <c r="AW109" s="64" t="str">
        <f t="shared" si="134"/>
        <v/>
      </c>
      <c r="AX109" s="64" t="str">
        <f t="shared" si="135"/>
        <v>0</v>
      </c>
      <c r="AY109" s="64" t="str">
        <f t="shared" si="136"/>
        <v>-</v>
      </c>
      <c r="AZ109" s="64" t="str">
        <f t="shared" si="137"/>
        <v/>
      </c>
      <c r="BA109" s="64" t="str">
        <f t="shared" si="138"/>
        <v/>
      </c>
      <c r="BB109" s="64" t="str">
        <f t="shared" si="139"/>
        <v/>
      </c>
      <c r="BC109" s="64" t="str">
        <f t="shared" si="140"/>
        <v>0</v>
      </c>
      <c r="BD109" s="64" t="str">
        <f t="shared" si="141"/>
        <v>-</v>
      </c>
      <c r="BE109" s="64" t="str">
        <f t="shared" si="142"/>
        <v/>
      </c>
      <c r="BF109" s="64" t="str">
        <f t="shared" si="143"/>
        <v/>
      </c>
      <c r="BG109" s="64" t="str">
        <f t="shared" si="144"/>
        <v/>
      </c>
      <c r="BH109" s="70" t="str">
        <f t="shared" si="145"/>
        <v>0</v>
      </c>
      <c r="BI109" s="70" t="str">
        <f t="shared" si="146"/>
        <v>-</v>
      </c>
      <c r="BJ109" s="70" t="str">
        <f t="shared" si="147"/>
        <v/>
      </c>
      <c r="BK109" s="70" t="str">
        <f t="shared" si="148"/>
        <v/>
      </c>
    </row>
    <row r="110" spans="11:63" x14ac:dyDescent="0.25">
      <c r="K110" s="56">
        <f t="shared" si="98"/>
        <v>107</v>
      </c>
      <c r="L110" s="56" t="str">
        <f t="shared" si="101"/>
        <v xml:space="preserve"> </v>
      </c>
      <c r="M110" s="65">
        <f t="shared" si="99"/>
        <v>3258</v>
      </c>
      <c r="N110" s="66">
        <f t="shared" si="102"/>
        <v>0</v>
      </c>
      <c r="O110" s="67" t="str">
        <f t="shared" si="103"/>
        <v>0</v>
      </c>
      <c r="P110" s="66" t="str">
        <f t="shared" si="104"/>
        <v>-</v>
      </c>
      <c r="Q110" s="66" t="str">
        <f t="shared" si="105"/>
        <v/>
      </c>
      <c r="R110" s="66" t="str">
        <f t="shared" si="106"/>
        <v/>
      </c>
      <c r="S110" s="68" t="str">
        <f t="shared" si="107"/>
        <v xml:space="preserve"> </v>
      </c>
      <c r="T110" s="66" t="str">
        <f t="shared" si="149"/>
        <v>0</v>
      </c>
      <c r="U110" s="69" t="str">
        <f t="shared" si="108"/>
        <v>-</v>
      </c>
      <c r="V110" s="69" t="str">
        <f t="shared" si="109"/>
        <v/>
      </c>
      <c r="W110" s="69" t="str">
        <f t="shared" si="110"/>
        <v/>
      </c>
      <c r="X110" s="69" t="str">
        <f t="shared" si="111"/>
        <v/>
      </c>
      <c r="Y110" s="67" t="str">
        <f t="shared" si="150"/>
        <v>0</v>
      </c>
      <c r="Z110" s="64" t="str">
        <f t="shared" si="112"/>
        <v>-</v>
      </c>
      <c r="AA110" s="64" t="str">
        <f t="shared" si="113"/>
        <v/>
      </c>
      <c r="AB110" s="64" t="str">
        <f t="shared" si="114"/>
        <v/>
      </c>
      <c r="AC110" s="64" t="str">
        <f t="shared" si="115"/>
        <v/>
      </c>
      <c r="AD110" s="66" t="str">
        <f t="shared" si="116"/>
        <v>0</v>
      </c>
      <c r="AE110" s="66" t="str">
        <f t="shared" si="117"/>
        <v>-</v>
      </c>
      <c r="AF110" s="69" t="str">
        <f t="shared" si="118"/>
        <v/>
      </c>
      <c r="AG110" s="69" t="str">
        <f t="shared" si="119"/>
        <v/>
      </c>
      <c r="AH110" s="69" t="str">
        <f t="shared" si="120"/>
        <v/>
      </c>
      <c r="AI110" s="69" t="str">
        <f t="shared" si="121"/>
        <v>0</v>
      </c>
      <c r="AJ110" s="66" t="str">
        <f t="shared" ref="AJ110:AJ111" si="178">IFERROR(IF(AL109=AI110,"",AL109*($I$31/12)),"-")</f>
        <v>-</v>
      </c>
      <c r="AK110" s="69" t="str">
        <f t="shared" si="122"/>
        <v/>
      </c>
      <c r="AL110" s="69" t="str">
        <f t="shared" si="123"/>
        <v/>
      </c>
      <c r="AM110" s="69" t="str">
        <f t="shared" si="124"/>
        <v/>
      </c>
      <c r="AN110" s="70" t="str">
        <f t="shared" si="125"/>
        <v>0</v>
      </c>
      <c r="AO110" s="70" t="str">
        <f t="shared" si="126"/>
        <v>-</v>
      </c>
      <c r="AP110" s="70" t="str">
        <f t="shared" si="127"/>
        <v/>
      </c>
      <c r="AQ110" s="70" t="str">
        <f t="shared" si="128"/>
        <v/>
      </c>
      <c r="AR110" s="70" t="str">
        <f t="shared" si="129"/>
        <v/>
      </c>
      <c r="AS110" s="64" t="str">
        <f t="shared" si="130"/>
        <v>0</v>
      </c>
      <c r="AT110" s="64" t="str">
        <f t="shared" si="131"/>
        <v>-</v>
      </c>
      <c r="AU110" s="64" t="str">
        <f t="shared" si="132"/>
        <v/>
      </c>
      <c r="AV110" s="64" t="str">
        <f t="shared" si="133"/>
        <v/>
      </c>
      <c r="AW110" s="64" t="str">
        <f t="shared" si="134"/>
        <v/>
      </c>
      <c r="AX110" s="64" t="str">
        <f t="shared" si="135"/>
        <v>0</v>
      </c>
      <c r="AY110" s="64" t="str">
        <f t="shared" si="136"/>
        <v>-</v>
      </c>
      <c r="AZ110" s="64" t="str">
        <f t="shared" si="137"/>
        <v/>
      </c>
      <c r="BA110" s="64" t="str">
        <f t="shared" si="138"/>
        <v/>
      </c>
      <c r="BB110" s="64" t="str">
        <f t="shared" si="139"/>
        <v/>
      </c>
      <c r="BC110" s="64" t="str">
        <f t="shared" si="140"/>
        <v>0</v>
      </c>
      <c r="BD110" s="64" t="str">
        <f t="shared" si="141"/>
        <v>-</v>
      </c>
      <c r="BE110" s="64" t="str">
        <f t="shared" si="142"/>
        <v/>
      </c>
      <c r="BF110" s="64" t="str">
        <f t="shared" si="143"/>
        <v/>
      </c>
      <c r="BG110" s="64" t="str">
        <f t="shared" si="144"/>
        <v/>
      </c>
      <c r="BH110" s="70" t="str">
        <f t="shared" si="145"/>
        <v>0</v>
      </c>
      <c r="BI110" s="70" t="str">
        <f t="shared" si="146"/>
        <v>-</v>
      </c>
      <c r="BJ110" s="70" t="str">
        <f t="shared" si="147"/>
        <v/>
      </c>
      <c r="BK110" s="70" t="str">
        <f t="shared" si="148"/>
        <v/>
      </c>
    </row>
    <row r="111" spans="11:63" x14ac:dyDescent="0.25">
      <c r="K111" s="56">
        <f t="shared" si="98"/>
        <v>108</v>
      </c>
      <c r="L111" s="56" t="str">
        <f t="shared" si="101"/>
        <v xml:space="preserve"> </v>
      </c>
      <c r="M111" s="65">
        <f t="shared" si="99"/>
        <v>3289</v>
      </c>
      <c r="N111" s="66">
        <f t="shared" si="102"/>
        <v>0</v>
      </c>
      <c r="O111" s="67" t="str">
        <f t="shared" si="103"/>
        <v>0</v>
      </c>
      <c r="P111" s="66" t="str">
        <f t="shared" si="104"/>
        <v>-</v>
      </c>
      <c r="Q111" s="66" t="str">
        <f t="shared" si="105"/>
        <v/>
      </c>
      <c r="R111" s="66" t="str">
        <f t="shared" si="106"/>
        <v/>
      </c>
      <c r="S111" s="68" t="str">
        <f t="shared" si="107"/>
        <v xml:space="preserve"> </v>
      </c>
      <c r="T111" s="66" t="str">
        <f t="shared" si="149"/>
        <v>0</v>
      </c>
      <c r="U111" s="69" t="str">
        <f t="shared" si="108"/>
        <v>-</v>
      </c>
      <c r="V111" s="69" t="str">
        <f t="shared" si="109"/>
        <v/>
      </c>
      <c r="W111" s="69" t="str">
        <f t="shared" si="110"/>
        <v/>
      </c>
      <c r="X111" s="69" t="str">
        <f t="shared" si="111"/>
        <v/>
      </c>
      <c r="Y111" s="67" t="str">
        <f t="shared" si="150"/>
        <v>0</v>
      </c>
      <c r="Z111" s="64" t="str">
        <f t="shared" si="112"/>
        <v>-</v>
      </c>
      <c r="AA111" s="64" t="str">
        <f t="shared" si="113"/>
        <v/>
      </c>
      <c r="AB111" s="64" t="str">
        <f t="shared" si="114"/>
        <v/>
      </c>
      <c r="AC111" s="64" t="str">
        <f t="shared" si="115"/>
        <v/>
      </c>
      <c r="AD111" s="66" t="str">
        <f t="shared" si="116"/>
        <v>0</v>
      </c>
      <c r="AE111" s="66" t="str">
        <f t="shared" si="117"/>
        <v>-</v>
      </c>
      <c r="AF111" s="69" t="str">
        <f t="shared" si="118"/>
        <v/>
      </c>
      <c r="AG111" s="69" t="str">
        <f t="shared" si="119"/>
        <v/>
      </c>
      <c r="AH111" s="69" t="str">
        <f t="shared" si="120"/>
        <v/>
      </c>
      <c r="AI111" s="69" t="str">
        <f t="shared" si="121"/>
        <v>0</v>
      </c>
      <c r="AJ111" s="66" t="str">
        <f t="shared" si="178"/>
        <v>-</v>
      </c>
      <c r="AK111" s="69" t="str">
        <f t="shared" si="122"/>
        <v/>
      </c>
      <c r="AL111" s="69" t="str">
        <f t="shared" si="123"/>
        <v/>
      </c>
      <c r="AM111" s="69" t="str">
        <f t="shared" si="124"/>
        <v/>
      </c>
      <c r="AN111" s="70" t="str">
        <f t="shared" si="125"/>
        <v>0</v>
      </c>
      <c r="AO111" s="70" t="str">
        <f t="shared" si="126"/>
        <v>-</v>
      </c>
      <c r="AP111" s="70" t="str">
        <f t="shared" si="127"/>
        <v/>
      </c>
      <c r="AQ111" s="70" t="str">
        <f t="shared" si="128"/>
        <v/>
      </c>
      <c r="AR111" s="70" t="str">
        <f t="shared" si="129"/>
        <v/>
      </c>
      <c r="AS111" s="64" t="str">
        <f t="shared" si="130"/>
        <v>0</v>
      </c>
      <c r="AT111" s="64" t="str">
        <f t="shared" si="131"/>
        <v>-</v>
      </c>
      <c r="AU111" s="64" t="str">
        <f t="shared" si="132"/>
        <v/>
      </c>
      <c r="AV111" s="64" t="str">
        <f t="shared" si="133"/>
        <v/>
      </c>
      <c r="AW111" s="64" t="str">
        <f t="shared" si="134"/>
        <v/>
      </c>
      <c r="AX111" s="64" t="str">
        <f t="shared" si="135"/>
        <v>0</v>
      </c>
      <c r="AY111" s="64" t="str">
        <f t="shared" si="136"/>
        <v>-</v>
      </c>
      <c r="AZ111" s="64" t="str">
        <f t="shared" si="137"/>
        <v/>
      </c>
      <c r="BA111" s="64" t="str">
        <f t="shared" si="138"/>
        <v/>
      </c>
      <c r="BB111" s="64" t="str">
        <f t="shared" si="139"/>
        <v/>
      </c>
      <c r="BC111" s="64" t="str">
        <f t="shared" si="140"/>
        <v>0</v>
      </c>
      <c r="BD111" s="64" t="str">
        <f t="shared" si="141"/>
        <v>-</v>
      </c>
      <c r="BE111" s="64" t="str">
        <f t="shared" si="142"/>
        <v/>
      </c>
      <c r="BF111" s="64" t="str">
        <f t="shared" si="143"/>
        <v/>
      </c>
      <c r="BG111" s="64" t="str">
        <f t="shared" si="144"/>
        <v/>
      </c>
      <c r="BH111" s="70" t="str">
        <f t="shared" si="145"/>
        <v>0</v>
      </c>
      <c r="BI111" s="70" t="str">
        <f t="shared" si="146"/>
        <v>-</v>
      </c>
      <c r="BJ111" s="70" t="str">
        <f t="shared" si="147"/>
        <v/>
      </c>
      <c r="BK111" s="70" t="str">
        <f t="shared" si="148"/>
        <v/>
      </c>
    </row>
    <row r="112" spans="11:63" x14ac:dyDescent="0.25">
      <c r="K112" s="56">
        <f t="shared" si="98"/>
        <v>109</v>
      </c>
      <c r="L112" s="56" t="str">
        <f t="shared" si="101"/>
        <v xml:space="preserve"> </v>
      </c>
      <c r="M112" s="65">
        <f t="shared" si="99"/>
        <v>3320</v>
      </c>
      <c r="N112" s="66">
        <f t="shared" si="102"/>
        <v>0</v>
      </c>
      <c r="O112" s="67" t="str">
        <f t="shared" si="103"/>
        <v>0</v>
      </c>
      <c r="P112" s="66" t="str">
        <f t="shared" si="104"/>
        <v>-</v>
      </c>
      <c r="Q112" s="66" t="str">
        <f t="shared" si="105"/>
        <v/>
      </c>
      <c r="R112" s="66" t="str">
        <f t="shared" si="106"/>
        <v/>
      </c>
      <c r="S112" s="68" t="str">
        <f t="shared" si="107"/>
        <v xml:space="preserve"> </v>
      </c>
      <c r="T112" s="66" t="str">
        <f t="shared" si="149"/>
        <v>0</v>
      </c>
      <c r="U112" s="69" t="str">
        <f t="shared" si="108"/>
        <v>-</v>
      </c>
      <c r="V112" s="69" t="str">
        <f t="shared" si="109"/>
        <v/>
      </c>
      <c r="W112" s="69" t="str">
        <f t="shared" si="110"/>
        <v/>
      </c>
      <c r="X112" s="69" t="str">
        <f t="shared" si="111"/>
        <v/>
      </c>
      <c r="Y112" s="67" t="str">
        <f t="shared" si="150"/>
        <v>0</v>
      </c>
      <c r="Z112" s="64" t="str">
        <f t="shared" si="112"/>
        <v>-</v>
      </c>
      <c r="AA112" s="64" t="str">
        <f t="shared" si="113"/>
        <v/>
      </c>
      <c r="AB112" s="64" t="str">
        <f t="shared" si="114"/>
        <v/>
      </c>
      <c r="AC112" s="64" t="str">
        <f t="shared" si="115"/>
        <v/>
      </c>
      <c r="AD112" s="66" t="str">
        <f t="shared" si="116"/>
        <v>0</v>
      </c>
      <c r="AE112" s="66" t="str">
        <f t="shared" si="117"/>
        <v>-</v>
      </c>
      <c r="AF112" s="69" t="str">
        <f t="shared" si="118"/>
        <v/>
      </c>
      <c r="AG112" s="69" t="str">
        <f t="shared" si="119"/>
        <v/>
      </c>
      <c r="AH112" s="69" t="str">
        <f t="shared" si="120"/>
        <v/>
      </c>
      <c r="AI112" s="69" t="str">
        <f t="shared" si="121"/>
        <v>0</v>
      </c>
      <c r="AJ112" s="66" t="str">
        <f t="shared" ref="AJ112" si="179">IFERROR(IF(AL111=AI112,"",AL111*($I$32/12)),"-")</f>
        <v>-</v>
      </c>
      <c r="AK112" s="69" t="str">
        <f t="shared" si="122"/>
        <v/>
      </c>
      <c r="AL112" s="69" t="str">
        <f t="shared" si="123"/>
        <v/>
      </c>
      <c r="AM112" s="69" t="str">
        <f t="shared" si="124"/>
        <v/>
      </c>
      <c r="AN112" s="70" t="str">
        <f t="shared" si="125"/>
        <v>0</v>
      </c>
      <c r="AO112" s="70" t="str">
        <f t="shared" si="126"/>
        <v>-</v>
      </c>
      <c r="AP112" s="70" t="str">
        <f t="shared" si="127"/>
        <v/>
      </c>
      <c r="AQ112" s="70" t="str">
        <f t="shared" si="128"/>
        <v/>
      </c>
      <c r="AR112" s="70" t="str">
        <f t="shared" si="129"/>
        <v/>
      </c>
      <c r="AS112" s="64" t="str">
        <f t="shared" si="130"/>
        <v>0</v>
      </c>
      <c r="AT112" s="64" t="str">
        <f t="shared" si="131"/>
        <v>-</v>
      </c>
      <c r="AU112" s="64" t="str">
        <f t="shared" si="132"/>
        <v/>
      </c>
      <c r="AV112" s="64" t="str">
        <f t="shared" si="133"/>
        <v/>
      </c>
      <c r="AW112" s="64" t="str">
        <f t="shared" si="134"/>
        <v/>
      </c>
      <c r="AX112" s="64" t="str">
        <f t="shared" si="135"/>
        <v>0</v>
      </c>
      <c r="AY112" s="64" t="str">
        <f t="shared" si="136"/>
        <v>-</v>
      </c>
      <c r="AZ112" s="64" t="str">
        <f t="shared" si="137"/>
        <v/>
      </c>
      <c r="BA112" s="64" t="str">
        <f t="shared" si="138"/>
        <v/>
      </c>
      <c r="BB112" s="64" t="str">
        <f t="shared" si="139"/>
        <v/>
      </c>
      <c r="BC112" s="64" t="str">
        <f t="shared" si="140"/>
        <v>0</v>
      </c>
      <c r="BD112" s="64" t="str">
        <f t="shared" si="141"/>
        <v>-</v>
      </c>
      <c r="BE112" s="64" t="str">
        <f t="shared" si="142"/>
        <v/>
      </c>
      <c r="BF112" s="64" t="str">
        <f t="shared" si="143"/>
        <v/>
      </c>
      <c r="BG112" s="64" t="str">
        <f t="shared" si="144"/>
        <v/>
      </c>
      <c r="BH112" s="70" t="str">
        <f t="shared" si="145"/>
        <v>0</v>
      </c>
      <c r="BI112" s="70" t="str">
        <f t="shared" si="146"/>
        <v>-</v>
      </c>
      <c r="BJ112" s="70" t="str">
        <f t="shared" si="147"/>
        <v/>
      </c>
      <c r="BK112" s="70" t="str">
        <f t="shared" si="148"/>
        <v/>
      </c>
    </row>
    <row r="113" spans="11:63" x14ac:dyDescent="0.25">
      <c r="K113" s="56">
        <f t="shared" si="98"/>
        <v>110</v>
      </c>
      <c r="L113" s="56" t="str">
        <f t="shared" si="101"/>
        <v xml:space="preserve"> </v>
      </c>
      <c r="M113" s="65">
        <f t="shared" si="99"/>
        <v>3348</v>
      </c>
      <c r="N113" s="66">
        <f t="shared" si="102"/>
        <v>0</v>
      </c>
      <c r="O113" s="67" t="str">
        <f t="shared" si="103"/>
        <v>0</v>
      </c>
      <c r="P113" s="66" t="str">
        <f t="shared" si="104"/>
        <v>-</v>
      </c>
      <c r="Q113" s="66" t="str">
        <f t="shared" si="105"/>
        <v/>
      </c>
      <c r="R113" s="66" t="str">
        <f t="shared" si="106"/>
        <v/>
      </c>
      <c r="S113" s="68" t="str">
        <f t="shared" si="107"/>
        <v xml:space="preserve"> </v>
      </c>
      <c r="T113" s="66" t="str">
        <f t="shared" si="149"/>
        <v>0</v>
      </c>
      <c r="U113" s="69" t="str">
        <f t="shared" si="108"/>
        <v>-</v>
      </c>
      <c r="V113" s="69" t="str">
        <f t="shared" si="109"/>
        <v/>
      </c>
      <c r="W113" s="69" t="str">
        <f t="shared" si="110"/>
        <v/>
      </c>
      <c r="X113" s="69" t="str">
        <f t="shared" si="111"/>
        <v/>
      </c>
      <c r="Y113" s="67" t="str">
        <f t="shared" si="150"/>
        <v>0</v>
      </c>
      <c r="Z113" s="64" t="str">
        <f t="shared" si="112"/>
        <v>-</v>
      </c>
      <c r="AA113" s="64" t="str">
        <f t="shared" si="113"/>
        <v/>
      </c>
      <c r="AB113" s="64" t="str">
        <f t="shared" si="114"/>
        <v/>
      </c>
      <c r="AC113" s="64" t="str">
        <f t="shared" si="115"/>
        <v/>
      </c>
      <c r="AD113" s="66" t="str">
        <f t="shared" si="116"/>
        <v>0</v>
      </c>
      <c r="AE113" s="66" t="str">
        <f t="shared" si="117"/>
        <v>-</v>
      </c>
      <c r="AF113" s="69" t="str">
        <f t="shared" si="118"/>
        <v/>
      </c>
      <c r="AG113" s="69" t="str">
        <f t="shared" si="119"/>
        <v/>
      </c>
      <c r="AH113" s="69" t="str">
        <f t="shared" si="120"/>
        <v/>
      </c>
      <c r="AI113" s="69" t="str">
        <f t="shared" si="121"/>
        <v>0</v>
      </c>
      <c r="AJ113" s="66" t="str">
        <f t="shared" ref="AJ113:AJ114" si="180">IFERROR(IF(AL112=AI113,"",AL112*($I$31/12)),"-")</f>
        <v>-</v>
      </c>
      <c r="AK113" s="69" t="str">
        <f t="shared" si="122"/>
        <v/>
      </c>
      <c r="AL113" s="69" t="str">
        <f t="shared" si="123"/>
        <v/>
      </c>
      <c r="AM113" s="69" t="str">
        <f t="shared" si="124"/>
        <v/>
      </c>
      <c r="AN113" s="70" t="str">
        <f t="shared" si="125"/>
        <v>0</v>
      </c>
      <c r="AO113" s="70" t="str">
        <f t="shared" si="126"/>
        <v>-</v>
      </c>
      <c r="AP113" s="70" t="str">
        <f t="shared" si="127"/>
        <v/>
      </c>
      <c r="AQ113" s="70" t="str">
        <f t="shared" si="128"/>
        <v/>
      </c>
      <c r="AR113" s="70" t="str">
        <f t="shared" si="129"/>
        <v/>
      </c>
      <c r="AS113" s="64" t="str">
        <f t="shared" si="130"/>
        <v>0</v>
      </c>
      <c r="AT113" s="64" t="str">
        <f t="shared" si="131"/>
        <v>-</v>
      </c>
      <c r="AU113" s="64" t="str">
        <f t="shared" si="132"/>
        <v/>
      </c>
      <c r="AV113" s="64" t="str">
        <f t="shared" si="133"/>
        <v/>
      </c>
      <c r="AW113" s="64" t="str">
        <f t="shared" si="134"/>
        <v/>
      </c>
      <c r="AX113" s="64" t="str">
        <f t="shared" si="135"/>
        <v>0</v>
      </c>
      <c r="AY113" s="64" t="str">
        <f t="shared" si="136"/>
        <v>-</v>
      </c>
      <c r="AZ113" s="64" t="str">
        <f t="shared" si="137"/>
        <v/>
      </c>
      <c r="BA113" s="64" t="str">
        <f t="shared" si="138"/>
        <v/>
      </c>
      <c r="BB113" s="64" t="str">
        <f t="shared" si="139"/>
        <v/>
      </c>
      <c r="BC113" s="64" t="str">
        <f t="shared" si="140"/>
        <v>0</v>
      </c>
      <c r="BD113" s="64" t="str">
        <f t="shared" si="141"/>
        <v>-</v>
      </c>
      <c r="BE113" s="64" t="str">
        <f t="shared" si="142"/>
        <v/>
      </c>
      <c r="BF113" s="64" t="str">
        <f t="shared" si="143"/>
        <v/>
      </c>
      <c r="BG113" s="64" t="str">
        <f t="shared" si="144"/>
        <v/>
      </c>
      <c r="BH113" s="70" t="str">
        <f t="shared" si="145"/>
        <v>0</v>
      </c>
      <c r="BI113" s="70" t="str">
        <f t="shared" si="146"/>
        <v>-</v>
      </c>
      <c r="BJ113" s="70" t="str">
        <f t="shared" si="147"/>
        <v/>
      </c>
      <c r="BK113" s="70" t="str">
        <f t="shared" si="148"/>
        <v/>
      </c>
    </row>
    <row r="114" spans="11:63" x14ac:dyDescent="0.25">
      <c r="K114" s="56">
        <f t="shared" si="98"/>
        <v>111</v>
      </c>
      <c r="L114" s="56" t="str">
        <f t="shared" si="101"/>
        <v xml:space="preserve"> </v>
      </c>
      <c r="M114" s="65">
        <f t="shared" si="99"/>
        <v>3379</v>
      </c>
      <c r="N114" s="66">
        <f t="shared" si="102"/>
        <v>0</v>
      </c>
      <c r="O114" s="67" t="str">
        <f t="shared" si="103"/>
        <v>0</v>
      </c>
      <c r="P114" s="66" t="str">
        <f t="shared" si="104"/>
        <v>-</v>
      </c>
      <c r="Q114" s="66" t="str">
        <f t="shared" si="105"/>
        <v/>
      </c>
      <c r="R114" s="66" t="str">
        <f t="shared" si="106"/>
        <v/>
      </c>
      <c r="S114" s="68" t="str">
        <f t="shared" si="107"/>
        <v xml:space="preserve"> </v>
      </c>
      <c r="T114" s="66" t="str">
        <f t="shared" si="149"/>
        <v>0</v>
      </c>
      <c r="U114" s="69" t="str">
        <f t="shared" si="108"/>
        <v>-</v>
      </c>
      <c r="V114" s="69" t="str">
        <f t="shared" si="109"/>
        <v/>
      </c>
      <c r="W114" s="69" t="str">
        <f t="shared" si="110"/>
        <v/>
      </c>
      <c r="X114" s="69" t="str">
        <f t="shared" si="111"/>
        <v/>
      </c>
      <c r="Y114" s="67" t="str">
        <f t="shared" si="150"/>
        <v>0</v>
      </c>
      <c r="Z114" s="64" t="str">
        <f t="shared" si="112"/>
        <v>-</v>
      </c>
      <c r="AA114" s="64" t="str">
        <f t="shared" si="113"/>
        <v/>
      </c>
      <c r="AB114" s="64" t="str">
        <f t="shared" si="114"/>
        <v/>
      </c>
      <c r="AC114" s="64" t="str">
        <f t="shared" si="115"/>
        <v/>
      </c>
      <c r="AD114" s="66" t="str">
        <f t="shared" si="116"/>
        <v>0</v>
      </c>
      <c r="AE114" s="66" t="str">
        <f t="shared" si="117"/>
        <v>-</v>
      </c>
      <c r="AF114" s="69" t="str">
        <f t="shared" si="118"/>
        <v/>
      </c>
      <c r="AG114" s="69" t="str">
        <f t="shared" si="119"/>
        <v/>
      </c>
      <c r="AH114" s="69" t="str">
        <f t="shared" si="120"/>
        <v/>
      </c>
      <c r="AI114" s="69" t="str">
        <f t="shared" si="121"/>
        <v>0</v>
      </c>
      <c r="AJ114" s="66" t="str">
        <f t="shared" si="180"/>
        <v>-</v>
      </c>
      <c r="AK114" s="69" t="str">
        <f t="shared" si="122"/>
        <v/>
      </c>
      <c r="AL114" s="69" t="str">
        <f t="shared" si="123"/>
        <v/>
      </c>
      <c r="AM114" s="69" t="str">
        <f t="shared" si="124"/>
        <v/>
      </c>
      <c r="AN114" s="70" t="str">
        <f t="shared" si="125"/>
        <v>0</v>
      </c>
      <c r="AO114" s="70" t="str">
        <f t="shared" si="126"/>
        <v>-</v>
      </c>
      <c r="AP114" s="70" t="str">
        <f t="shared" si="127"/>
        <v/>
      </c>
      <c r="AQ114" s="70" t="str">
        <f t="shared" si="128"/>
        <v/>
      </c>
      <c r="AR114" s="70" t="str">
        <f t="shared" si="129"/>
        <v/>
      </c>
      <c r="AS114" s="64" t="str">
        <f t="shared" si="130"/>
        <v>0</v>
      </c>
      <c r="AT114" s="64" t="str">
        <f t="shared" si="131"/>
        <v>-</v>
      </c>
      <c r="AU114" s="64" t="str">
        <f t="shared" si="132"/>
        <v/>
      </c>
      <c r="AV114" s="64" t="str">
        <f t="shared" si="133"/>
        <v/>
      </c>
      <c r="AW114" s="64" t="str">
        <f t="shared" si="134"/>
        <v/>
      </c>
      <c r="AX114" s="64" t="str">
        <f t="shared" si="135"/>
        <v>0</v>
      </c>
      <c r="AY114" s="64" t="str">
        <f t="shared" si="136"/>
        <v>-</v>
      </c>
      <c r="AZ114" s="64" t="str">
        <f t="shared" si="137"/>
        <v/>
      </c>
      <c r="BA114" s="64" t="str">
        <f t="shared" si="138"/>
        <v/>
      </c>
      <c r="BB114" s="64" t="str">
        <f t="shared" si="139"/>
        <v/>
      </c>
      <c r="BC114" s="64" t="str">
        <f t="shared" si="140"/>
        <v>0</v>
      </c>
      <c r="BD114" s="64" t="str">
        <f t="shared" si="141"/>
        <v>-</v>
      </c>
      <c r="BE114" s="64" t="str">
        <f t="shared" si="142"/>
        <v/>
      </c>
      <c r="BF114" s="64" t="str">
        <f t="shared" si="143"/>
        <v/>
      </c>
      <c r="BG114" s="64" t="str">
        <f t="shared" si="144"/>
        <v/>
      </c>
      <c r="BH114" s="70" t="str">
        <f t="shared" si="145"/>
        <v>0</v>
      </c>
      <c r="BI114" s="70" t="str">
        <f t="shared" si="146"/>
        <v>-</v>
      </c>
      <c r="BJ114" s="70" t="str">
        <f t="shared" si="147"/>
        <v/>
      </c>
      <c r="BK114" s="70" t="str">
        <f t="shared" si="148"/>
        <v/>
      </c>
    </row>
    <row r="115" spans="11:63" x14ac:dyDescent="0.25">
      <c r="K115" s="56">
        <f t="shared" si="98"/>
        <v>112</v>
      </c>
      <c r="L115" s="56" t="str">
        <f t="shared" si="101"/>
        <v xml:space="preserve"> </v>
      </c>
      <c r="M115" s="65">
        <f t="shared" si="99"/>
        <v>3409</v>
      </c>
      <c r="N115" s="66">
        <f t="shared" si="102"/>
        <v>0</v>
      </c>
      <c r="O115" s="67" t="str">
        <f t="shared" si="103"/>
        <v>0</v>
      </c>
      <c r="P115" s="66" t="str">
        <f t="shared" si="104"/>
        <v>-</v>
      </c>
      <c r="Q115" s="66" t="str">
        <f t="shared" si="105"/>
        <v/>
      </c>
      <c r="R115" s="66" t="str">
        <f t="shared" si="106"/>
        <v/>
      </c>
      <c r="S115" s="68" t="str">
        <f t="shared" si="107"/>
        <v xml:space="preserve"> </v>
      </c>
      <c r="T115" s="66" t="str">
        <f t="shared" si="149"/>
        <v>0</v>
      </c>
      <c r="U115" s="69" t="str">
        <f t="shared" si="108"/>
        <v>-</v>
      </c>
      <c r="V115" s="69" t="str">
        <f t="shared" si="109"/>
        <v/>
      </c>
      <c r="W115" s="69" t="str">
        <f t="shared" si="110"/>
        <v/>
      </c>
      <c r="X115" s="69" t="str">
        <f t="shared" si="111"/>
        <v/>
      </c>
      <c r="Y115" s="67" t="str">
        <f t="shared" si="150"/>
        <v>0</v>
      </c>
      <c r="Z115" s="64" t="str">
        <f t="shared" si="112"/>
        <v>-</v>
      </c>
      <c r="AA115" s="64" t="str">
        <f t="shared" si="113"/>
        <v/>
      </c>
      <c r="AB115" s="64" t="str">
        <f t="shared" si="114"/>
        <v/>
      </c>
      <c r="AC115" s="64" t="str">
        <f t="shared" si="115"/>
        <v/>
      </c>
      <c r="AD115" s="66" t="str">
        <f t="shared" si="116"/>
        <v>0</v>
      </c>
      <c r="AE115" s="66" t="str">
        <f t="shared" si="117"/>
        <v>-</v>
      </c>
      <c r="AF115" s="69" t="str">
        <f t="shared" si="118"/>
        <v/>
      </c>
      <c r="AG115" s="69" t="str">
        <f t="shared" si="119"/>
        <v/>
      </c>
      <c r="AH115" s="69" t="str">
        <f t="shared" si="120"/>
        <v/>
      </c>
      <c r="AI115" s="69" t="str">
        <f t="shared" si="121"/>
        <v>0</v>
      </c>
      <c r="AJ115" s="66" t="str">
        <f t="shared" ref="AJ115" si="181">IFERROR(IF(AL114=AI115,"",AL114*($I$32/12)),"-")</f>
        <v>-</v>
      </c>
      <c r="AK115" s="69" t="str">
        <f t="shared" si="122"/>
        <v/>
      </c>
      <c r="AL115" s="69" t="str">
        <f t="shared" si="123"/>
        <v/>
      </c>
      <c r="AM115" s="69" t="str">
        <f t="shared" si="124"/>
        <v/>
      </c>
      <c r="AN115" s="70" t="str">
        <f t="shared" si="125"/>
        <v>0</v>
      </c>
      <c r="AO115" s="70" t="str">
        <f t="shared" si="126"/>
        <v>-</v>
      </c>
      <c r="AP115" s="70" t="str">
        <f t="shared" si="127"/>
        <v/>
      </c>
      <c r="AQ115" s="70" t="str">
        <f t="shared" si="128"/>
        <v/>
      </c>
      <c r="AR115" s="70" t="str">
        <f t="shared" si="129"/>
        <v/>
      </c>
      <c r="AS115" s="64" t="str">
        <f t="shared" si="130"/>
        <v>0</v>
      </c>
      <c r="AT115" s="64" t="str">
        <f t="shared" si="131"/>
        <v>-</v>
      </c>
      <c r="AU115" s="64" t="str">
        <f t="shared" si="132"/>
        <v/>
      </c>
      <c r="AV115" s="64" t="str">
        <f t="shared" si="133"/>
        <v/>
      </c>
      <c r="AW115" s="64" t="str">
        <f t="shared" si="134"/>
        <v/>
      </c>
      <c r="AX115" s="64" t="str">
        <f t="shared" si="135"/>
        <v>0</v>
      </c>
      <c r="AY115" s="64" t="str">
        <f t="shared" si="136"/>
        <v>-</v>
      </c>
      <c r="AZ115" s="64" t="str">
        <f t="shared" si="137"/>
        <v/>
      </c>
      <c r="BA115" s="64" t="str">
        <f t="shared" si="138"/>
        <v/>
      </c>
      <c r="BB115" s="64" t="str">
        <f t="shared" si="139"/>
        <v/>
      </c>
      <c r="BC115" s="64" t="str">
        <f t="shared" si="140"/>
        <v>0</v>
      </c>
      <c r="BD115" s="64" t="str">
        <f t="shared" si="141"/>
        <v>-</v>
      </c>
      <c r="BE115" s="64" t="str">
        <f t="shared" si="142"/>
        <v/>
      </c>
      <c r="BF115" s="64" t="str">
        <f t="shared" si="143"/>
        <v/>
      </c>
      <c r="BG115" s="64" t="str">
        <f t="shared" si="144"/>
        <v/>
      </c>
      <c r="BH115" s="70" t="str">
        <f t="shared" si="145"/>
        <v>0</v>
      </c>
      <c r="BI115" s="70" t="str">
        <f t="shared" si="146"/>
        <v>-</v>
      </c>
      <c r="BJ115" s="70" t="str">
        <f t="shared" si="147"/>
        <v/>
      </c>
      <c r="BK115" s="70" t="str">
        <f t="shared" si="148"/>
        <v/>
      </c>
    </row>
    <row r="116" spans="11:63" x14ac:dyDescent="0.25">
      <c r="K116" s="56">
        <f t="shared" si="98"/>
        <v>113</v>
      </c>
      <c r="L116" s="56" t="str">
        <f t="shared" si="101"/>
        <v xml:space="preserve"> </v>
      </c>
      <c r="M116" s="65">
        <f t="shared" si="99"/>
        <v>3440</v>
      </c>
      <c r="N116" s="66">
        <f t="shared" si="102"/>
        <v>0</v>
      </c>
      <c r="O116" s="67" t="str">
        <f t="shared" si="103"/>
        <v>0</v>
      </c>
      <c r="P116" s="66" t="str">
        <f t="shared" si="104"/>
        <v>-</v>
      </c>
      <c r="Q116" s="66" t="str">
        <f t="shared" si="105"/>
        <v/>
      </c>
      <c r="R116" s="66" t="str">
        <f t="shared" si="106"/>
        <v/>
      </c>
      <c r="S116" s="68" t="str">
        <f t="shared" si="107"/>
        <v xml:space="preserve"> </v>
      </c>
      <c r="T116" s="66" t="str">
        <f t="shared" si="149"/>
        <v>0</v>
      </c>
      <c r="U116" s="69" t="str">
        <f t="shared" si="108"/>
        <v>-</v>
      </c>
      <c r="V116" s="69" t="str">
        <f t="shared" si="109"/>
        <v/>
      </c>
      <c r="W116" s="69" t="str">
        <f t="shared" si="110"/>
        <v/>
      </c>
      <c r="X116" s="69" t="str">
        <f t="shared" si="111"/>
        <v/>
      </c>
      <c r="Y116" s="67" t="str">
        <f t="shared" si="150"/>
        <v>0</v>
      </c>
      <c r="Z116" s="64" t="str">
        <f t="shared" si="112"/>
        <v>-</v>
      </c>
      <c r="AA116" s="64" t="str">
        <f t="shared" si="113"/>
        <v/>
      </c>
      <c r="AB116" s="64" t="str">
        <f t="shared" si="114"/>
        <v/>
      </c>
      <c r="AC116" s="64" t="str">
        <f t="shared" si="115"/>
        <v/>
      </c>
      <c r="AD116" s="66" t="str">
        <f t="shared" si="116"/>
        <v>0</v>
      </c>
      <c r="AE116" s="66" t="str">
        <f t="shared" si="117"/>
        <v>-</v>
      </c>
      <c r="AF116" s="69" t="str">
        <f t="shared" si="118"/>
        <v/>
      </c>
      <c r="AG116" s="69" t="str">
        <f t="shared" si="119"/>
        <v/>
      </c>
      <c r="AH116" s="69" t="str">
        <f t="shared" si="120"/>
        <v/>
      </c>
      <c r="AI116" s="69" t="str">
        <f t="shared" si="121"/>
        <v>0</v>
      </c>
      <c r="AJ116" s="66" t="str">
        <f t="shared" ref="AJ116:AJ117" si="182">IFERROR(IF(AL115=AI116,"",AL115*($I$31/12)),"-")</f>
        <v>-</v>
      </c>
      <c r="AK116" s="69" t="str">
        <f t="shared" si="122"/>
        <v/>
      </c>
      <c r="AL116" s="69" t="str">
        <f t="shared" si="123"/>
        <v/>
      </c>
      <c r="AM116" s="69" t="str">
        <f t="shared" si="124"/>
        <v/>
      </c>
      <c r="AN116" s="70" t="str">
        <f t="shared" si="125"/>
        <v>0</v>
      </c>
      <c r="AO116" s="70" t="str">
        <f t="shared" si="126"/>
        <v>-</v>
      </c>
      <c r="AP116" s="70" t="str">
        <f t="shared" si="127"/>
        <v/>
      </c>
      <c r="AQ116" s="70" t="str">
        <f t="shared" si="128"/>
        <v/>
      </c>
      <c r="AR116" s="70" t="str">
        <f t="shared" si="129"/>
        <v/>
      </c>
      <c r="AS116" s="64" t="str">
        <f t="shared" si="130"/>
        <v>0</v>
      </c>
      <c r="AT116" s="64" t="str">
        <f t="shared" si="131"/>
        <v>-</v>
      </c>
      <c r="AU116" s="64" t="str">
        <f t="shared" si="132"/>
        <v/>
      </c>
      <c r="AV116" s="64" t="str">
        <f t="shared" si="133"/>
        <v/>
      </c>
      <c r="AW116" s="64" t="str">
        <f t="shared" si="134"/>
        <v/>
      </c>
      <c r="AX116" s="64" t="str">
        <f t="shared" si="135"/>
        <v>0</v>
      </c>
      <c r="AY116" s="64" t="str">
        <f t="shared" si="136"/>
        <v>-</v>
      </c>
      <c r="AZ116" s="64" t="str">
        <f t="shared" si="137"/>
        <v/>
      </c>
      <c r="BA116" s="64" t="str">
        <f t="shared" si="138"/>
        <v/>
      </c>
      <c r="BB116" s="64" t="str">
        <f t="shared" si="139"/>
        <v/>
      </c>
      <c r="BC116" s="64" t="str">
        <f t="shared" si="140"/>
        <v>0</v>
      </c>
      <c r="BD116" s="64" t="str">
        <f t="shared" si="141"/>
        <v>-</v>
      </c>
      <c r="BE116" s="64" t="str">
        <f t="shared" si="142"/>
        <v/>
      </c>
      <c r="BF116" s="64" t="str">
        <f t="shared" si="143"/>
        <v/>
      </c>
      <c r="BG116" s="64" t="str">
        <f t="shared" si="144"/>
        <v/>
      </c>
      <c r="BH116" s="70" t="str">
        <f t="shared" si="145"/>
        <v>0</v>
      </c>
      <c r="BI116" s="70" t="str">
        <f t="shared" si="146"/>
        <v>-</v>
      </c>
      <c r="BJ116" s="70" t="str">
        <f t="shared" si="147"/>
        <v/>
      </c>
      <c r="BK116" s="70" t="str">
        <f t="shared" si="148"/>
        <v/>
      </c>
    </row>
    <row r="117" spans="11:63" x14ac:dyDescent="0.25">
      <c r="K117" s="56">
        <f t="shared" si="98"/>
        <v>114</v>
      </c>
      <c r="L117" s="56" t="str">
        <f t="shared" si="101"/>
        <v xml:space="preserve"> </v>
      </c>
      <c r="M117" s="65">
        <f t="shared" si="99"/>
        <v>3470</v>
      </c>
      <c r="N117" s="66">
        <f t="shared" si="102"/>
        <v>0</v>
      </c>
      <c r="O117" s="67" t="str">
        <f t="shared" si="103"/>
        <v>0</v>
      </c>
      <c r="P117" s="66" t="str">
        <f t="shared" si="104"/>
        <v>-</v>
      </c>
      <c r="Q117" s="66" t="str">
        <f t="shared" si="105"/>
        <v/>
      </c>
      <c r="R117" s="66" t="str">
        <f t="shared" si="106"/>
        <v/>
      </c>
      <c r="S117" s="68" t="str">
        <f t="shared" si="107"/>
        <v xml:space="preserve"> </v>
      </c>
      <c r="T117" s="66" t="str">
        <f t="shared" si="149"/>
        <v>0</v>
      </c>
      <c r="U117" s="69" t="str">
        <f t="shared" si="108"/>
        <v>-</v>
      </c>
      <c r="V117" s="69" t="str">
        <f t="shared" si="109"/>
        <v/>
      </c>
      <c r="W117" s="69" t="str">
        <f t="shared" si="110"/>
        <v/>
      </c>
      <c r="X117" s="69" t="str">
        <f t="shared" si="111"/>
        <v/>
      </c>
      <c r="Y117" s="67" t="str">
        <f t="shared" si="150"/>
        <v>0</v>
      </c>
      <c r="Z117" s="64" t="str">
        <f t="shared" si="112"/>
        <v>-</v>
      </c>
      <c r="AA117" s="64" t="str">
        <f t="shared" si="113"/>
        <v/>
      </c>
      <c r="AB117" s="64" t="str">
        <f t="shared" si="114"/>
        <v/>
      </c>
      <c r="AC117" s="64" t="str">
        <f t="shared" si="115"/>
        <v/>
      </c>
      <c r="AD117" s="66" t="str">
        <f t="shared" si="116"/>
        <v>0</v>
      </c>
      <c r="AE117" s="66" t="str">
        <f t="shared" si="117"/>
        <v>-</v>
      </c>
      <c r="AF117" s="69" t="str">
        <f t="shared" si="118"/>
        <v/>
      </c>
      <c r="AG117" s="69" t="str">
        <f t="shared" si="119"/>
        <v/>
      </c>
      <c r="AH117" s="69" t="str">
        <f t="shared" si="120"/>
        <v/>
      </c>
      <c r="AI117" s="69" t="str">
        <f t="shared" si="121"/>
        <v>0</v>
      </c>
      <c r="AJ117" s="66" t="str">
        <f t="shared" si="182"/>
        <v>-</v>
      </c>
      <c r="AK117" s="69" t="str">
        <f t="shared" si="122"/>
        <v/>
      </c>
      <c r="AL117" s="69" t="str">
        <f t="shared" si="123"/>
        <v/>
      </c>
      <c r="AM117" s="69" t="str">
        <f t="shared" si="124"/>
        <v/>
      </c>
      <c r="AN117" s="70" t="str">
        <f t="shared" si="125"/>
        <v>0</v>
      </c>
      <c r="AO117" s="70" t="str">
        <f t="shared" si="126"/>
        <v>-</v>
      </c>
      <c r="AP117" s="70" t="str">
        <f t="shared" si="127"/>
        <v/>
      </c>
      <c r="AQ117" s="70" t="str">
        <f t="shared" si="128"/>
        <v/>
      </c>
      <c r="AR117" s="70" t="str">
        <f t="shared" si="129"/>
        <v/>
      </c>
      <c r="AS117" s="64" t="str">
        <f t="shared" si="130"/>
        <v>0</v>
      </c>
      <c r="AT117" s="64" t="str">
        <f t="shared" si="131"/>
        <v>-</v>
      </c>
      <c r="AU117" s="64" t="str">
        <f t="shared" si="132"/>
        <v/>
      </c>
      <c r="AV117" s="64" t="str">
        <f t="shared" si="133"/>
        <v/>
      </c>
      <c r="AW117" s="64" t="str">
        <f t="shared" si="134"/>
        <v/>
      </c>
      <c r="AX117" s="64" t="str">
        <f t="shared" si="135"/>
        <v>0</v>
      </c>
      <c r="AY117" s="64" t="str">
        <f t="shared" si="136"/>
        <v>-</v>
      </c>
      <c r="AZ117" s="64" t="str">
        <f t="shared" si="137"/>
        <v/>
      </c>
      <c r="BA117" s="64" t="str">
        <f t="shared" si="138"/>
        <v/>
      </c>
      <c r="BB117" s="64" t="str">
        <f t="shared" si="139"/>
        <v/>
      </c>
      <c r="BC117" s="64" t="str">
        <f t="shared" si="140"/>
        <v>0</v>
      </c>
      <c r="BD117" s="64" t="str">
        <f t="shared" si="141"/>
        <v>-</v>
      </c>
      <c r="BE117" s="64" t="str">
        <f t="shared" si="142"/>
        <v/>
      </c>
      <c r="BF117" s="64" t="str">
        <f t="shared" si="143"/>
        <v/>
      </c>
      <c r="BG117" s="64" t="str">
        <f t="shared" si="144"/>
        <v/>
      </c>
      <c r="BH117" s="70" t="str">
        <f t="shared" si="145"/>
        <v>0</v>
      </c>
      <c r="BI117" s="70" t="str">
        <f t="shared" si="146"/>
        <v>-</v>
      </c>
      <c r="BJ117" s="70" t="str">
        <f t="shared" si="147"/>
        <v/>
      </c>
      <c r="BK117" s="70" t="str">
        <f t="shared" si="148"/>
        <v/>
      </c>
    </row>
    <row r="118" spans="11:63" x14ac:dyDescent="0.25">
      <c r="K118" s="56">
        <f t="shared" si="98"/>
        <v>115</v>
      </c>
      <c r="L118" s="56" t="str">
        <f t="shared" si="101"/>
        <v xml:space="preserve"> </v>
      </c>
      <c r="M118" s="65">
        <f t="shared" si="99"/>
        <v>3501</v>
      </c>
      <c r="N118" s="66">
        <f t="shared" si="102"/>
        <v>0</v>
      </c>
      <c r="O118" s="67" t="str">
        <f t="shared" si="103"/>
        <v>0</v>
      </c>
      <c r="P118" s="66" t="str">
        <f t="shared" si="104"/>
        <v>-</v>
      </c>
      <c r="Q118" s="66" t="str">
        <f t="shared" si="105"/>
        <v/>
      </c>
      <c r="R118" s="66" t="str">
        <f t="shared" si="106"/>
        <v/>
      </c>
      <c r="S118" s="68" t="str">
        <f t="shared" si="107"/>
        <v xml:space="preserve"> </v>
      </c>
      <c r="T118" s="66" t="str">
        <f t="shared" si="149"/>
        <v>0</v>
      </c>
      <c r="U118" s="69" t="str">
        <f t="shared" si="108"/>
        <v>-</v>
      </c>
      <c r="V118" s="69" t="str">
        <f t="shared" si="109"/>
        <v/>
      </c>
      <c r="W118" s="69" t="str">
        <f t="shared" si="110"/>
        <v/>
      </c>
      <c r="X118" s="69" t="str">
        <f t="shared" si="111"/>
        <v/>
      </c>
      <c r="Y118" s="67" t="str">
        <f t="shared" si="150"/>
        <v>0</v>
      </c>
      <c r="Z118" s="64" t="str">
        <f t="shared" si="112"/>
        <v>-</v>
      </c>
      <c r="AA118" s="64" t="str">
        <f t="shared" si="113"/>
        <v/>
      </c>
      <c r="AB118" s="64" t="str">
        <f t="shared" si="114"/>
        <v/>
      </c>
      <c r="AC118" s="64" t="str">
        <f t="shared" si="115"/>
        <v/>
      </c>
      <c r="AD118" s="66" t="str">
        <f t="shared" si="116"/>
        <v>0</v>
      </c>
      <c r="AE118" s="66" t="str">
        <f t="shared" si="117"/>
        <v>-</v>
      </c>
      <c r="AF118" s="69" t="str">
        <f t="shared" si="118"/>
        <v/>
      </c>
      <c r="AG118" s="69" t="str">
        <f t="shared" si="119"/>
        <v/>
      </c>
      <c r="AH118" s="69" t="str">
        <f t="shared" si="120"/>
        <v/>
      </c>
      <c r="AI118" s="69" t="str">
        <f t="shared" si="121"/>
        <v>0</v>
      </c>
      <c r="AJ118" s="66" t="str">
        <f t="shared" ref="AJ118" si="183">IFERROR(IF(AL117=AI118,"",AL117*($I$32/12)),"-")</f>
        <v>-</v>
      </c>
      <c r="AK118" s="69" t="str">
        <f t="shared" si="122"/>
        <v/>
      </c>
      <c r="AL118" s="69" t="str">
        <f t="shared" si="123"/>
        <v/>
      </c>
      <c r="AM118" s="69" t="str">
        <f t="shared" si="124"/>
        <v/>
      </c>
      <c r="AN118" s="70" t="str">
        <f t="shared" si="125"/>
        <v>0</v>
      </c>
      <c r="AO118" s="70" t="str">
        <f t="shared" si="126"/>
        <v>-</v>
      </c>
      <c r="AP118" s="70" t="str">
        <f t="shared" si="127"/>
        <v/>
      </c>
      <c r="AQ118" s="70" t="str">
        <f t="shared" si="128"/>
        <v/>
      </c>
      <c r="AR118" s="70" t="str">
        <f t="shared" si="129"/>
        <v/>
      </c>
      <c r="AS118" s="64" t="str">
        <f t="shared" si="130"/>
        <v>0</v>
      </c>
      <c r="AT118" s="64" t="str">
        <f t="shared" si="131"/>
        <v>-</v>
      </c>
      <c r="AU118" s="64" t="str">
        <f t="shared" si="132"/>
        <v/>
      </c>
      <c r="AV118" s="64" t="str">
        <f t="shared" si="133"/>
        <v/>
      </c>
      <c r="AW118" s="64" t="str">
        <f t="shared" si="134"/>
        <v/>
      </c>
      <c r="AX118" s="64" t="str">
        <f t="shared" si="135"/>
        <v>0</v>
      </c>
      <c r="AY118" s="64" t="str">
        <f t="shared" si="136"/>
        <v>-</v>
      </c>
      <c r="AZ118" s="64" t="str">
        <f t="shared" si="137"/>
        <v/>
      </c>
      <c r="BA118" s="64" t="str">
        <f t="shared" si="138"/>
        <v/>
      </c>
      <c r="BB118" s="64" t="str">
        <f t="shared" si="139"/>
        <v/>
      </c>
      <c r="BC118" s="64" t="str">
        <f t="shared" si="140"/>
        <v>0</v>
      </c>
      <c r="BD118" s="64" t="str">
        <f t="shared" si="141"/>
        <v>-</v>
      </c>
      <c r="BE118" s="64" t="str">
        <f t="shared" si="142"/>
        <v/>
      </c>
      <c r="BF118" s="64" t="str">
        <f t="shared" si="143"/>
        <v/>
      </c>
      <c r="BG118" s="64" t="str">
        <f t="shared" si="144"/>
        <v/>
      </c>
      <c r="BH118" s="70" t="str">
        <f t="shared" si="145"/>
        <v>0</v>
      </c>
      <c r="BI118" s="70" t="str">
        <f t="shared" si="146"/>
        <v>-</v>
      </c>
      <c r="BJ118" s="70" t="str">
        <f t="shared" si="147"/>
        <v/>
      </c>
      <c r="BK118" s="70" t="str">
        <f t="shared" si="148"/>
        <v/>
      </c>
    </row>
    <row r="119" spans="11:63" x14ac:dyDescent="0.25">
      <c r="K119" s="56">
        <f t="shared" si="98"/>
        <v>116</v>
      </c>
      <c r="L119" s="56" t="str">
        <f t="shared" si="101"/>
        <v xml:space="preserve"> </v>
      </c>
      <c r="M119" s="65">
        <f t="shared" si="99"/>
        <v>3532</v>
      </c>
      <c r="N119" s="66">
        <f t="shared" si="102"/>
        <v>0</v>
      </c>
      <c r="O119" s="67" t="str">
        <f t="shared" si="103"/>
        <v>0</v>
      </c>
      <c r="P119" s="66" t="str">
        <f t="shared" si="104"/>
        <v>-</v>
      </c>
      <c r="Q119" s="66" t="str">
        <f t="shared" si="105"/>
        <v/>
      </c>
      <c r="R119" s="66" t="str">
        <f t="shared" si="106"/>
        <v/>
      </c>
      <c r="S119" s="68" t="str">
        <f t="shared" si="107"/>
        <v xml:space="preserve"> </v>
      </c>
      <c r="T119" s="66" t="str">
        <f t="shared" si="149"/>
        <v>0</v>
      </c>
      <c r="U119" s="69" t="str">
        <f t="shared" si="108"/>
        <v>-</v>
      </c>
      <c r="V119" s="69" t="str">
        <f t="shared" si="109"/>
        <v/>
      </c>
      <c r="W119" s="69" t="str">
        <f t="shared" si="110"/>
        <v/>
      </c>
      <c r="X119" s="69" t="str">
        <f t="shared" si="111"/>
        <v/>
      </c>
      <c r="Y119" s="67" t="str">
        <f t="shared" si="150"/>
        <v>0</v>
      </c>
      <c r="Z119" s="64" t="str">
        <f t="shared" si="112"/>
        <v>-</v>
      </c>
      <c r="AA119" s="64" t="str">
        <f t="shared" si="113"/>
        <v/>
      </c>
      <c r="AB119" s="64" t="str">
        <f t="shared" si="114"/>
        <v/>
      </c>
      <c r="AC119" s="64" t="str">
        <f t="shared" si="115"/>
        <v/>
      </c>
      <c r="AD119" s="66" t="str">
        <f t="shared" si="116"/>
        <v>0</v>
      </c>
      <c r="AE119" s="66" t="str">
        <f t="shared" si="117"/>
        <v>-</v>
      </c>
      <c r="AF119" s="69" t="str">
        <f t="shared" si="118"/>
        <v/>
      </c>
      <c r="AG119" s="69" t="str">
        <f t="shared" si="119"/>
        <v/>
      </c>
      <c r="AH119" s="69" t="str">
        <f t="shared" si="120"/>
        <v/>
      </c>
      <c r="AI119" s="69" t="str">
        <f t="shared" si="121"/>
        <v>0</v>
      </c>
      <c r="AJ119" s="66" t="str">
        <f t="shared" ref="AJ119:AJ120" si="184">IFERROR(IF(AL118=AI119,"",AL118*($I$31/12)),"-")</f>
        <v>-</v>
      </c>
      <c r="AK119" s="69" t="str">
        <f t="shared" si="122"/>
        <v/>
      </c>
      <c r="AL119" s="69" t="str">
        <f t="shared" si="123"/>
        <v/>
      </c>
      <c r="AM119" s="69" t="str">
        <f t="shared" si="124"/>
        <v/>
      </c>
      <c r="AN119" s="70" t="str">
        <f t="shared" si="125"/>
        <v>0</v>
      </c>
      <c r="AO119" s="70" t="str">
        <f t="shared" si="126"/>
        <v>-</v>
      </c>
      <c r="AP119" s="70" t="str">
        <f t="shared" si="127"/>
        <v/>
      </c>
      <c r="AQ119" s="70" t="str">
        <f t="shared" si="128"/>
        <v/>
      </c>
      <c r="AR119" s="70" t="str">
        <f t="shared" si="129"/>
        <v/>
      </c>
      <c r="AS119" s="64" t="str">
        <f t="shared" si="130"/>
        <v>0</v>
      </c>
      <c r="AT119" s="64" t="str">
        <f t="shared" si="131"/>
        <v>-</v>
      </c>
      <c r="AU119" s="64" t="str">
        <f t="shared" si="132"/>
        <v/>
      </c>
      <c r="AV119" s="64" t="str">
        <f t="shared" si="133"/>
        <v/>
      </c>
      <c r="AW119" s="64" t="str">
        <f t="shared" si="134"/>
        <v/>
      </c>
      <c r="AX119" s="64" t="str">
        <f t="shared" si="135"/>
        <v>0</v>
      </c>
      <c r="AY119" s="64" t="str">
        <f t="shared" si="136"/>
        <v>-</v>
      </c>
      <c r="AZ119" s="64" t="str">
        <f t="shared" si="137"/>
        <v/>
      </c>
      <c r="BA119" s="64" t="str">
        <f t="shared" si="138"/>
        <v/>
      </c>
      <c r="BB119" s="64" t="str">
        <f t="shared" si="139"/>
        <v/>
      </c>
      <c r="BC119" s="64" t="str">
        <f t="shared" si="140"/>
        <v>0</v>
      </c>
      <c r="BD119" s="64" t="str">
        <f t="shared" si="141"/>
        <v>-</v>
      </c>
      <c r="BE119" s="64" t="str">
        <f t="shared" si="142"/>
        <v/>
      </c>
      <c r="BF119" s="64" t="str">
        <f t="shared" si="143"/>
        <v/>
      </c>
      <c r="BG119" s="64" t="str">
        <f t="shared" si="144"/>
        <v/>
      </c>
      <c r="BH119" s="70" t="str">
        <f t="shared" si="145"/>
        <v>0</v>
      </c>
      <c r="BI119" s="70" t="str">
        <f t="shared" si="146"/>
        <v>-</v>
      </c>
      <c r="BJ119" s="70" t="str">
        <f t="shared" si="147"/>
        <v/>
      </c>
      <c r="BK119" s="70" t="str">
        <f t="shared" si="148"/>
        <v/>
      </c>
    </row>
    <row r="120" spans="11:63" x14ac:dyDescent="0.25">
      <c r="K120" s="56">
        <f t="shared" si="98"/>
        <v>117</v>
      </c>
      <c r="L120" s="56" t="str">
        <f t="shared" si="101"/>
        <v xml:space="preserve"> </v>
      </c>
      <c r="M120" s="65">
        <f t="shared" si="99"/>
        <v>3562</v>
      </c>
      <c r="N120" s="66">
        <f t="shared" si="102"/>
        <v>0</v>
      </c>
      <c r="O120" s="67" t="str">
        <f t="shared" si="103"/>
        <v>0</v>
      </c>
      <c r="P120" s="66" t="str">
        <f t="shared" si="104"/>
        <v>-</v>
      </c>
      <c r="Q120" s="66" t="str">
        <f t="shared" si="105"/>
        <v/>
      </c>
      <c r="R120" s="66" t="str">
        <f t="shared" si="106"/>
        <v/>
      </c>
      <c r="S120" s="68" t="str">
        <f t="shared" si="107"/>
        <v xml:space="preserve"> </v>
      </c>
      <c r="T120" s="66" t="str">
        <f t="shared" si="149"/>
        <v>0</v>
      </c>
      <c r="U120" s="69" t="str">
        <f t="shared" si="108"/>
        <v>-</v>
      </c>
      <c r="V120" s="69" t="str">
        <f t="shared" si="109"/>
        <v/>
      </c>
      <c r="W120" s="69" t="str">
        <f t="shared" si="110"/>
        <v/>
      </c>
      <c r="X120" s="69" t="str">
        <f t="shared" si="111"/>
        <v/>
      </c>
      <c r="Y120" s="67" t="str">
        <f t="shared" si="150"/>
        <v>0</v>
      </c>
      <c r="Z120" s="64" t="str">
        <f t="shared" si="112"/>
        <v>-</v>
      </c>
      <c r="AA120" s="64" t="str">
        <f t="shared" si="113"/>
        <v/>
      </c>
      <c r="AB120" s="64" t="str">
        <f t="shared" si="114"/>
        <v/>
      </c>
      <c r="AC120" s="64" t="str">
        <f t="shared" si="115"/>
        <v/>
      </c>
      <c r="AD120" s="66" t="str">
        <f t="shared" si="116"/>
        <v>0</v>
      </c>
      <c r="AE120" s="66" t="str">
        <f t="shared" si="117"/>
        <v>-</v>
      </c>
      <c r="AF120" s="69" t="str">
        <f t="shared" si="118"/>
        <v/>
      </c>
      <c r="AG120" s="69" t="str">
        <f t="shared" si="119"/>
        <v/>
      </c>
      <c r="AH120" s="69" t="str">
        <f t="shared" si="120"/>
        <v/>
      </c>
      <c r="AI120" s="69" t="str">
        <f t="shared" si="121"/>
        <v>0</v>
      </c>
      <c r="AJ120" s="66" t="str">
        <f t="shared" si="184"/>
        <v>-</v>
      </c>
      <c r="AK120" s="69" t="str">
        <f t="shared" si="122"/>
        <v/>
      </c>
      <c r="AL120" s="69" t="str">
        <f t="shared" si="123"/>
        <v/>
      </c>
      <c r="AM120" s="69" t="str">
        <f t="shared" si="124"/>
        <v/>
      </c>
      <c r="AN120" s="70" t="str">
        <f t="shared" si="125"/>
        <v>0</v>
      </c>
      <c r="AO120" s="70" t="str">
        <f t="shared" si="126"/>
        <v>-</v>
      </c>
      <c r="AP120" s="70" t="str">
        <f t="shared" si="127"/>
        <v/>
      </c>
      <c r="AQ120" s="70" t="str">
        <f t="shared" si="128"/>
        <v/>
      </c>
      <c r="AR120" s="70" t="str">
        <f t="shared" si="129"/>
        <v/>
      </c>
      <c r="AS120" s="64" t="str">
        <f t="shared" si="130"/>
        <v>0</v>
      </c>
      <c r="AT120" s="64" t="str">
        <f t="shared" si="131"/>
        <v>-</v>
      </c>
      <c r="AU120" s="64" t="str">
        <f t="shared" si="132"/>
        <v/>
      </c>
      <c r="AV120" s="64" t="str">
        <f t="shared" si="133"/>
        <v/>
      </c>
      <c r="AW120" s="64" t="str">
        <f t="shared" si="134"/>
        <v/>
      </c>
      <c r="AX120" s="64" t="str">
        <f t="shared" si="135"/>
        <v>0</v>
      </c>
      <c r="AY120" s="64" t="str">
        <f t="shared" si="136"/>
        <v>-</v>
      </c>
      <c r="AZ120" s="64" t="str">
        <f t="shared" si="137"/>
        <v/>
      </c>
      <c r="BA120" s="64" t="str">
        <f t="shared" si="138"/>
        <v/>
      </c>
      <c r="BB120" s="64" t="str">
        <f t="shared" si="139"/>
        <v/>
      </c>
      <c r="BC120" s="64" t="str">
        <f t="shared" si="140"/>
        <v>0</v>
      </c>
      <c r="BD120" s="64" t="str">
        <f t="shared" si="141"/>
        <v>-</v>
      </c>
      <c r="BE120" s="64" t="str">
        <f t="shared" si="142"/>
        <v/>
      </c>
      <c r="BF120" s="64" t="str">
        <f t="shared" si="143"/>
        <v/>
      </c>
      <c r="BG120" s="64" t="str">
        <f t="shared" si="144"/>
        <v/>
      </c>
      <c r="BH120" s="70" t="str">
        <f t="shared" si="145"/>
        <v>0</v>
      </c>
      <c r="BI120" s="70" t="str">
        <f t="shared" si="146"/>
        <v>-</v>
      </c>
      <c r="BJ120" s="70" t="str">
        <f t="shared" si="147"/>
        <v/>
      </c>
      <c r="BK120" s="70" t="str">
        <f t="shared" si="148"/>
        <v/>
      </c>
    </row>
    <row r="121" spans="11:63" x14ac:dyDescent="0.25">
      <c r="K121" s="56">
        <f t="shared" si="98"/>
        <v>118</v>
      </c>
      <c r="L121" s="56" t="str">
        <f t="shared" si="101"/>
        <v xml:space="preserve"> </v>
      </c>
      <c r="M121" s="65">
        <f t="shared" si="99"/>
        <v>3593</v>
      </c>
      <c r="N121" s="66">
        <f t="shared" si="102"/>
        <v>0</v>
      </c>
      <c r="O121" s="67" t="str">
        <f t="shared" si="103"/>
        <v>0</v>
      </c>
      <c r="P121" s="66" t="str">
        <f t="shared" si="104"/>
        <v>-</v>
      </c>
      <c r="Q121" s="66" t="str">
        <f t="shared" si="105"/>
        <v/>
      </c>
      <c r="R121" s="66" t="str">
        <f t="shared" si="106"/>
        <v/>
      </c>
      <c r="S121" s="68" t="str">
        <f t="shared" si="107"/>
        <v xml:space="preserve"> </v>
      </c>
      <c r="T121" s="66" t="str">
        <f t="shared" si="149"/>
        <v>0</v>
      </c>
      <c r="U121" s="69" t="str">
        <f t="shared" si="108"/>
        <v>-</v>
      </c>
      <c r="V121" s="69" t="str">
        <f t="shared" si="109"/>
        <v/>
      </c>
      <c r="W121" s="69" t="str">
        <f t="shared" si="110"/>
        <v/>
      </c>
      <c r="X121" s="69" t="str">
        <f t="shared" si="111"/>
        <v/>
      </c>
      <c r="Y121" s="67" t="str">
        <f t="shared" si="150"/>
        <v>0</v>
      </c>
      <c r="Z121" s="64" t="str">
        <f t="shared" si="112"/>
        <v>-</v>
      </c>
      <c r="AA121" s="64" t="str">
        <f t="shared" si="113"/>
        <v/>
      </c>
      <c r="AB121" s="64" t="str">
        <f t="shared" si="114"/>
        <v/>
      </c>
      <c r="AC121" s="64" t="str">
        <f t="shared" si="115"/>
        <v/>
      </c>
      <c r="AD121" s="66" t="str">
        <f t="shared" si="116"/>
        <v>0</v>
      </c>
      <c r="AE121" s="66" t="str">
        <f t="shared" si="117"/>
        <v>-</v>
      </c>
      <c r="AF121" s="69" t="str">
        <f t="shared" si="118"/>
        <v/>
      </c>
      <c r="AG121" s="69" t="str">
        <f t="shared" si="119"/>
        <v/>
      </c>
      <c r="AH121" s="69" t="str">
        <f t="shared" si="120"/>
        <v/>
      </c>
      <c r="AI121" s="69" t="str">
        <f t="shared" si="121"/>
        <v>0</v>
      </c>
      <c r="AJ121" s="66" t="str">
        <f t="shared" ref="AJ121" si="185">IFERROR(IF(AL120=AI121,"",AL120*($I$32/12)),"-")</f>
        <v>-</v>
      </c>
      <c r="AK121" s="69" t="str">
        <f t="shared" si="122"/>
        <v/>
      </c>
      <c r="AL121" s="69" t="str">
        <f t="shared" si="123"/>
        <v/>
      </c>
      <c r="AM121" s="69" t="str">
        <f t="shared" si="124"/>
        <v/>
      </c>
      <c r="AN121" s="70" t="str">
        <f t="shared" si="125"/>
        <v>0</v>
      </c>
      <c r="AO121" s="70" t="str">
        <f t="shared" si="126"/>
        <v>-</v>
      </c>
      <c r="AP121" s="70" t="str">
        <f t="shared" si="127"/>
        <v/>
      </c>
      <c r="AQ121" s="70" t="str">
        <f t="shared" si="128"/>
        <v/>
      </c>
      <c r="AR121" s="70" t="str">
        <f t="shared" si="129"/>
        <v/>
      </c>
      <c r="AS121" s="64" t="str">
        <f t="shared" si="130"/>
        <v>0</v>
      </c>
      <c r="AT121" s="64" t="str">
        <f t="shared" si="131"/>
        <v>-</v>
      </c>
      <c r="AU121" s="64" t="str">
        <f t="shared" si="132"/>
        <v/>
      </c>
      <c r="AV121" s="64" t="str">
        <f t="shared" si="133"/>
        <v/>
      </c>
      <c r="AW121" s="64" t="str">
        <f t="shared" si="134"/>
        <v/>
      </c>
      <c r="AX121" s="64" t="str">
        <f t="shared" si="135"/>
        <v>0</v>
      </c>
      <c r="AY121" s="64" t="str">
        <f t="shared" si="136"/>
        <v>-</v>
      </c>
      <c r="AZ121" s="64" t="str">
        <f t="shared" si="137"/>
        <v/>
      </c>
      <c r="BA121" s="64" t="str">
        <f t="shared" si="138"/>
        <v/>
      </c>
      <c r="BB121" s="64" t="str">
        <f t="shared" si="139"/>
        <v/>
      </c>
      <c r="BC121" s="64" t="str">
        <f t="shared" si="140"/>
        <v>0</v>
      </c>
      <c r="BD121" s="64" t="str">
        <f t="shared" si="141"/>
        <v>-</v>
      </c>
      <c r="BE121" s="64" t="str">
        <f t="shared" si="142"/>
        <v/>
      </c>
      <c r="BF121" s="64" t="str">
        <f t="shared" si="143"/>
        <v/>
      </c>
      <c r="BG121" s="64" t="str">
        <f t="shared" si="144"/>
        <v/>
      </c>
      <c r="BH121" s="70" t="str">
        <f t="shared" si="145"/>
        <v>0</v>
      </c>
      <c r="BI121" s="70" t="str">
        <f t="shared" si="146"/>
        <v>-</v>
      </c>
      <c r="BJ121" s="70" t="str">
        <f t="shared" si="147"/>
        <v/>
      </c>
      <c r="BK121" s="70" t="str">
        <f t="shared" si="148"/>
        <v/>
      </c>
    </row>
    <row r="122" spans="11:63" x14ac:dyDescent="0.25">
      <c r="K122" s="56">
        <f t="shared" si="98"/>
        <v>119</v>
      </c>
      <c r="L122" s="56" t="str">
        <f t="shared" si="101"/>
        <v xml:space="preserve"> </v>
      </c>
      <c r="M122" s="65">
        <f t="shared" si="99"/>
        <v>3623</v>
      </c>
      <c r="N122" s="66">
        <f t="shared" si="102"/>
        <v>0</v>
      </c>
      <c r="O122" s="67" t="str">
        <f t="shared" si="103"/>
        <v>0</v>
      </c>
      <c r="P122" s="66" t="str">
        <f t="shared" si="104"/>
        <v>-</v>
      </c>
      <c r="Q122" s="66" t="str">
        <f t="shared" si="105"/>
        <v/>
      </c>
      <c r="R122" s="66" t="str">
        <f t="shared" si="106"/>
        <v/>
      </c>
      <c r="S122" s="68" t="str">
        <f t="shared" si="107"/>
        <v xml:space="preserve"> </v>
      </c>
      <c r="T122" s="66" t="str">
        <f t="shared" si="149"/>
        <v>0</v>
      </c>
      <c r="U122" s="69" t="str">
        <f t="shared" si="108"/>
        <v>-</v>
      </c>
      <c r="V122" s="69" t="str">
        <f t="shared" si="109"/>
        <v/>
      </c>
      <c r="W122" s="69" t="str">
        <f t="shared" si="110"/>
        <v/>
      </c>
      <c r="X122" s="69" t="str">
        <f t="shared" si="111"/>
        <v/>
      </c>
      <c r="Y122" s="67" t="str">
        <f t="shared" si="150"/>
        <v>0</v>
      </c>
      <c r="Z122" s="64" t="str">
        <f t="shared" si="112"/>
        <v>-</v>
      </c>
      <c r="AA122" s="64" t="str">
        <f t="shared" si="113"/>
        <v/>
      </c>
      <c r="AB122" s="64" t="str">
        <f t="shared" si="114"/>
        <v/>
      </c>
      <c r="AC122" s="64" t="str">
        <f t="shared" si="115"/>
        <v/>
      </c>
      <c r="AD122" s="66" t="str">
        <f t="shared" si="116"/>
        <v>0</v>
      </c>
      <c r="AE122" s="66" t="str">
        <f t="shared" si="117"/>
        <v>-</v>
      </c>
      <c r="AF122" s="69" t="str">
        <f t="shared" si="118"/>
        <v/>
      </c>
      <c r="AG122" s="69" t="str">
        <f t="shared" si="119"/>
        <v/>
      </c>
      <c r="AH122" s="69" t="str">
        <f t="shared" si="120"/>
        <v/>
      </c>
      <c r="AI122" s="69" t="str">
        <f t="shared" si="121"/>
        <v>0</v>
      </c>
      <c r="AJ122" s="66" t="str">
        <f t="shared" ref="AJ122:AJ123" si="186">IFERROR(IF(AL121=AI122,"",AL121*($I$31/12)),"-")</f>
        <v>-</v>
      </c>
      <c r="AK122" s="69" t="str">
        <f t="shared" si="122"/>
        <v/>
      </c>
      <c r="AL122" s="69" t="str">
        <f t="shared" si="123"/>
        <v/>
      </c>
      <c r="AM122" s="69" t="str">
        <f t="shared" si="124"/>
        <v/>
      </c>
      <c r="AN122" s="70" t="str">
        <f t="shared" si="125"/>
        <v>0</v>
      </c>
      <c r="AO122" s="70" t="str">
        <f t="shared" si="126"/>
        <v>-</v>
      </c>
      <c r="AP122" s="70" t="str">
        <f t="shared" si="127"/>
        <v/>
      </c>
      <c r="AQ122" s="70" t="str">
        <f t="shared" si="128"/>
        <v/>
      </c>
      <c r="AR122" s="70" t="str">
        <f t="shared" si="129"/>
        <v/>
      </c>
      <c r="AS122" s="64" t="str">
        <f t="shared" si="130"/>
        <v>0</v>
      </c>
      <c r="AT122" s="64" t="str">
        <f t="shared" si="131"/>
        <v>-</v>
      </c>
      <c r="AU122" s="64" t="str">
        <f t="shared" si="132"/>
        <v/>
      </c>
      <c r="AV122" s="64" t="str">
        <f t="shared" si="133"/>
        <v/>
      </c>
      <c r="AW122" s="64" t="str">
        <f t="shared" si="134"/>
        <v/>
      </c>
      <c r="AX122" s="64" t="str">
        <f t="shared" si="135"/>
        <v>0</v>
      </c>
      <c r="AY122" s="64" t="str">
        <f t="shared" si="136"/>
        <v>-</v>
      </c>
      <c r="AZ122" s="64" t="str">
        <f t="shared" si="137"/>
        <v/>
      </c>
      <c r="BA122" s="64" t="str">
        <f t="shared" si="138"/>
        <v/>
      </c>
      <c r="BB122" s="64" t="str">
        <f t="shared" si="139"/>
        <v/>
      </c>
      <c r="BC122" s="64" t="str">
        <f t="shared" si="140"/>
        <v>0</v>
      </c>
      <c r="BD122" s="64" t="str">
        <f t="shared" si="141"/>
        <v>-</v>
      </c>
      <c r="BE122" s="64" t="str">
        <f t="shared" si="142"/>
        <v/>
      </c>
      <c r="BF122" s="64" t="str">
        <f t="shared" si="143"/>
        <v/>
      </c>
      <c r="BG122" s="64" t="str">
        <f t="shared" si="144"/>
        <v/>
      </c>
      <c r="BH122" s="70" t="str">
        <f t="shared" si="145"/>
        <v>0</v>
      </c>
      <c r="BI122" s="70" t="str">
        <f t="shared" si="146"/>
        <v>-</v>
      </c>
      <c r="BJ122" s="70" t="str">
        <f t="shared" si="147"/>
        <v/>
      </c>
      <c r="BK122" s="70" t="str">
        <f t="shared" si="148"/>
        <v/>
      </c>
    </row>
    <row r="123" spans="11:63" x14ac:dyDescent="0.25">
      <c r="K123" s="56">
        <f t="shared" si="98"/>
        <v>120</v>
      </c>
      <c r="L123" s="56" t="str">
        <f t="shared" si="101"/>
        <v xml:space="preserve"> </v>
      </c>
      <c r="M123" s="65">
        <f t="shared" si="99"/>
        <v>3654</v>
      </c>
      <c r="N123" s="66">
        <f t="shared" si="102"/>
        <v>0</v>
      </c>
      <c r="O123" s="67" t="str">
        <f t="shared" si="103"/>
        <v>0</v>
      </c>
      <c r="P123" s="66" t="str">
        <f t="shared" si="104"/>
        <v>-</v>
      </c>
      <c r="Q123" s="66" t="str">
        <f t="shared" si="105"/>
        <v/>
      </c>
      <c r="R123" s="66" t="str">
        <f t="shared" si="106"/>
        <v/>
      </c>
      <c r="S123" s="68" t="str">
        <f t="shared" si="107"/>
        <v xml:space="preserve"> </v>
      </c>
      <c r="T123" s="66" t="str">
        <f t="shared" si="149"/>
        <v>0</v>
      </c>
      <c r="U123" s="69" t="str">
        <f t="shared" si="108"/>
        <v>-</v>
      </c>
      <c r="V123" s="69" t="str">
        <f t="shared" si="109"/>
        <v/>
      </c>
      <c r="W123" s="69" t="str">
        <f t="shared" si="110"/>
        <v/>
      </c>
      <c r="X123" s="69" t="str">
        <f t="shared" si="111"/>
        <v/>
      </c>
      <c r="Y123" s="67" t="str">
        <f t="shared" si="150"/>
        <v>0</v>
      </c>
      <c r="Z123" s="64" t="str">
        <f t="shared" si="112"/>
        <v>-</v>
      </c>
      <c r="AA123" s="64" t="str">
        <f t="shared" si="113"/>
        <v/>
      </c>
      <c r="AB123" s="64" t="str">
        <f t="shared" si="114"/>
        <v/>
      </c>
      <c r="AC123" s="64" t="str">
        <f t="shared" si="115"/>
        <v/>
      </c>
      <c r="AD123" s="66" t="str">
        <f t="shared" si="116"/>
        <v>0</v>
      </c>
      <c r="AE123" s="66" t="str">
        <f t="shared" si="117"/>
        <v>-</v>
      </c>
      <c r="AF123" s="69" t="str">
        <f t="shared" si="118"/>
        <v/>
      </c>
      <c r="AG123" s="69" t="str">
        <f t="shared" si="119"/>
        <v/>
      </c>
      <c r="AH123" s="69" t="str">
        <f t="shared" si="120"/>
        <v/>
      </c>
      <c r="AI123" s="69" t="str">
        <f t="shared" si="121"/>
        <v>0</v>
      </c>
      <c r="AJ123" s="66" t="str">
        <f t="shared" si="186"/>
        <v>-</v>
      </c>
      <c r="AK123" s="69" t="str">
        <f t="shared" si="122"/>
        <v/>
      </c>
      <c r="AL123" s="69" t="str">
        <f t="shared" si="123"/>
        <v/>
      </c>
      <c r="AM123" s="69" t="str">
        <f t="shared" si="124"/>
        <v/>
      </c>
      <c r="AN123" s="70" t="str">
        <f t="shared" si="125"/>
        <v>0</v>
      </c>
      <c r="AO123" s="70" t="str">
        <f t="shared" si="126"/>
        <v>-</v>
      </c>
      <c r="AP123" s="70" t="str">
        <f t="shared" si="127"/>
        <v/>
      </c>
      <c r="AQ123" s="70" t="str">
        <f t="shared" si="128"/>
        <v/>
      </c>
      <c r="AR123" s="70" t="str">
        <f t="shared" si="129"/>
        <v/>
      </c>
      <c r="AS123" s="64" t="str">
        <f t="shared" si="130"/>
        <v>0</v>
      </c>
      <c r="AT123" s="64" t="str">
        <f t="shared" si="131"/>
        <v>-</v>
      </c>
      <c r="AU123" s="64" t="str">
        <f t="shared" si="132"/>
        <v/>
      </c>
      <c r="AV123" s="64" t="str">
        <f t="shared" si="133"/>
        <v/>
      </c>
      <c r="AW123" s="64" t="str">
        <f t="shared" si="134"/>
        <v/>
      </c>
      <c r="AX123" s="64" t="str">
        <f t="shared" si="135"/>
        <v>0</v>
      </c>
      <c r="AY123" s="64" t="str">
        <f t="shared" si="136"/>
        <v>-</v>
      </c>
      <c r="AZ123" s="64" t="str">
        <f t="shared" si="137"/>
        <v/>
      </c>
      <c r="BA123" s="64" t="str">
        <f t="shared" si="138"/>
        <v/>
      </c>
      <c r="BB123" s="64" t="str">
        <f t="shared" si="139"/>
        <v/>
      </c>
      <c r="BC123" s="64" t="str">
        <f t="shared" si="140"/>
        <v>0</v>
      </c>
      <c r="BD123" s="64" t="str">
        <f t="shared" si="141"/>
        <v>-</v>
      </c>
      <c r="BE123" s="64" t="str">
        <f t="shared" si="142"/>
        <v/>
      </c>
      <c r="BF123" s="64" t="str">
        <f t="shared" si="143"/>
        <v/>
      </c>
      <c r="BG123" s="64" t="str">
        <f t="shared" si="144"/>
        <v/>
      </c>
      <c r="BH123" s="70" t="str">
        <f t="shared" si="145"/>
        <v>0</v>
      </c>
      <c r="BI123" s="70" t="str">
        <f t="shared" si="146"/>
        <v>-</v>
      </c>
      <c r="BJ123" s="70" t="str">
        <f t="shared" si="147"/>
        <v/>
      </c>
      <c r="BK123" s="70" t="str">
        <f t="shared" si="148"/>
        <v/>
      </c>
    </row>
    <row r="124" spans="11:63" x14ac:dyDescent="0.25">
      <c r="K124" s="56">
        <f t="shared" si="98"/>
        <v>121</v>
      </c>
      <c r="L124" s="56" t="str">
        <f t="shared" si="101"/>
        <v xml:space="preserve"> </v>
      </c>
      <c r="M124" s="65">
        <f t="shared" si="99"/>
        <v>3685</v>
      </c>
      <c r="N124" s="66">
        <f t="shared" si="102"/>
        <v>0</v>
      </c>
      <c r="O124" s="67" t="str">
        <f t="shared" si="103"/>
        <v>0</v>
      </c>
      <c r="P124" s="66" t="str">
        <f t="shared" si="104"/>
        <v>-</v>
      </c>
      <c r="Q124" s="66" t="str">
        <f t="shared" si="105"/>
        <v/>
      </c>
      <c r="R124" s="66" t="str">
        <f t="shared" si="106"/>
        <v/>
      </c>
      <c r="S124" s="68" t="str">
        <f t="shared" si="107"/>
        <v xml:space="preserve"> </v>
      </c>
      <c r="T124" s="66" t="str">
        <f t="shared" si="149"/>
        <v>0</v>
      </c>
      <c r="U124" s="69" t="str">
        <f t="shared" si="108"/>
        <v>-</v>
      </c>
      <c r="V124" s="69" t="str">
        <f t="shared" si="109"/>
        <v/>
      </c>
      <c r="W124" s="69" t="str">
        <f t="shared" si="110"/>
        <v/>
      </c>
      <c r="X124" s="69" t="str">
        <f t="shared" si="111"/>
        <v/>
      </c>
      <c r="Y124" s="67" t="str">
        <f t="shared" si="150"/>
        <v>0</v>
      </c>
      <c r="Z124" s="64" t="str">
        <f t="shared" si="112"/>
        <v>-</v>
      </c>
      <c r="AA124" s="64" t="str">
        <f t="shared" si="113"/>
        <v/>
      </c>
      <c r="AB124" s="64" t="str">
        <f t="shared" si="114"/>
        <v/>
      </c>
      <c r="AC124" s="64" t="str">
        <f t="shared" si="115"/>
        <v/>
      </c>
      <c r="AD124" s="66" t="str">
        <f t="shared" si="116"/>
        <v>0</v>
      </c>
      <c r="AE124" s="66" t="str">
        <f t="shared" si="117"/>
        <v>-</v>
      </c>
      <c r="AF124" s="69" t="str">
        <f t="shared" si="118"/>
        <v/>
      </c>
      <c r="AG124" s="69" t="str">
        <f t="shared" si="119"/>
        <v/>
      </c>
      <c r="AH124" s="69" t="str">
        <f t="shared" si="120"/>
        <v/>
      </c>
      <c r="AI124" s="69" t="str">
        <f t="shared" si="121"/>
        <v>0</v>
      </c>
      <c r="AJ124" s="66" t="str">
        <f t="shared" ref="AJ124" si="187">IFERROR(IF(AL123=AI124,"",AL123*($I$32/12)),"-")</f>
        <v>-</v>
      </c>
      <c r="AK124" s="69" t="str">
        <f t="shared" si="122"/>
        <v/>
      </c>
      <c r="AL124" s="69" t="str">
        <f t="shared" si="123"/>
        <v/>
      </c>
      <c r="AM124" s="69" t="str">
        <f t="shared" si="124"/>
        <v/>
      </c>
      <c r="AN124" s="70" t="str">
        <f t="shared" si="125"/>
        <v>0</v>
      </c>
      <c r="AO124" s="70" t="str">
        <f t="shared" si="126"/>
        <v>-</v>
      </c>
      <c r="AP124" s="70" t="str">
        <f t="shared" si="127"/>
        <v/>
      </c>
      <c r="AQ124" s="70" t="str">
        <f t="shared" si="128"/>
        <v/>
      </c>
      <c r="AR124" s="70" t="str">
        <f t="shared" si="129"/>
        <v/>
      </c>
      <c r="AS124" s="64" t="str">
        <f t="shared" si="130"/>
        <v>0</v>
      </c>
      <c r="AT124" s="64" t="str">
        <f t="shared" si="131"/>
        <v>-</v>
      </c>
      <c r="AU124" s="64" t="str">
        <f t="shared" si="132"/>
        <v/>
      </c>
      <c r="AV124" s="64" t="str">
        <f t="shared" si="133"/>
        <v/>
      </c>
      <c r="AW124" s="64" t="str">
        <f t="shared" si="134"/>
        <v/>
      </c>
      <c r="AX124" s="64" t="str">
        <f t="shared" si="135"/>
        <v>0</v>
      </c>
      <c r="AY124" s="64" t="str">
        <f t="shared" si="136"/>
        <v>-</v>
      </c>
      <c r="AZ124" s="64" t="str">
        <f t="shared" si="137"/>
        <v/>
      </c>
      <c r="BA124" s="64" t="str">
        <f t="shared" si="138"/>
        <v/>
      </c>
      <c r="BB124" s="64" t="str">
        <f t="shared" si="139"/>
        <v/>
      </c>
      <c r="BC124" s="64" t="str">
        <f t="shared" si="140"/>
        <v>0</v>
      </c>
      <c r="BD124" s="64" t="str">
        <f t="shared" si="141"/>
        <v>-</v>
      </c>
      <c r="BE124" s="64" t="str">
        <f t="shared" si="142"/>
        <v/>
      </c>
      <c r="BF124" s="64" t="str">
        <f t="shared" si="143"/>
        <v/>
      </c>
      <c r="BG124" s="64" t="str">
        <f t="shared" si="144"/>
        <v/>
      </c>
      <c r="BH124" s="70" t="str">
        <f t="shared" si="145"/>
        <v>0</v>
      </c>
      <c r="BI124" s="70" t="str">
        <f t="shared" si="146"/>
        <v>-</v>
      </c>
      <c r="BJ124" s="70" t="str">
        <f t="shared" si="147"/>
        <v/>
      </c>
      <c r="BK124" s="70" t="str">
        <f t="shared" si="148"/>
        <v/>
      </c>
    </row>
    <row r="125" spans="11:63" x14ac:dyDescent="0.25">
      <c r="K125" s="56">
        <f t="shared" si="98"/>
        <v>122</v>
      </c>
      <c r="L125" s="56" t="str">
        <f t="shared" si="101"/>
        <v xml:space="preserve"> </v>
      </c>
      <c r="M125" s="65">
        <f t="shared" si="99"/>
        <v>3713</v>
      </c>
      <c r="N125" s="66">
        <f t="shared" si="102"/>
        <v>0</v>
      </c>
      <c r="O125" s="67" t="str">
        <f t="shared" si="103"/>
        <v>0</v>
      </c>
      <c r="P125" s="66" t="str">
        <f t="shared" si="104"/>
        <v>-</v>
      </c>
      <c r="Q125" s="66" t="str">
        <f t="shared" si="105"/>
        <v/>
      </c>
      <c r="R125" s="66" t="str">
        <f t="shared" si="106"/>
        <v/>
      </c>
      <c r="S125" s="68" t="str">
        <f t="shared" si="107"/>
        <v xml:space="preserve"> </v>
      </c>
      <c r="T125" s="66" t="str">
        <f t="shared" si="149"/>
        <v>0</v>
      </c>
      <c r="U125" s="69" t="str">
        <f t="shared" si="108"/>
        <v>-</v>
      </c>
      <c r="V125" s="69" t="str">
        <f t="shared" si="109"/>
        <v/>
      </c>
      <c r="W125" s="69" t="str">
        <f t="shared" si="110"/>
        <v/>
      </c>
      <c r="X125" s="69" t="str">
        <f t="shared" si="111"/>
        <v/>
      </c>
      <c r="Y125" s="67" t="str">
        <f t="shared" si="150"/>
        <v>0</v>
      </c>
      <c r="Z125" s="64" t="str">
        <f t="shared" si="112"/>
        <v>-</v>
      </c>
      <c r="AA125" s="64" t="str">
        <f t="shared" si="113"/>
        <v/>
      </c>
      <c r="AB125" s="64" t="str">
        <f t="shared" si="114"/>
        <v/>
      </c>
      <c r="AC125" s="64" t="str">
        <f t="shared" si="115"/>
        <v/>
      </c>
      <c r="AD125" s="66" t="str">
        <f t="shared" si="116"/>
        <v>0</v>
      </c>
      <c r="AE125" s="66" t="str">
        <f t="shared" si="117"/>
        <v>-</v>
      </c>
      <c r="AF125" s="69" t="str">
        <f t="shared" si="118"/>
        <v/>
      </c>
      <c r="AG125" s="69" t="str">
        <f t="shared" si="119"/>
        <v/>
      </c>
      <c r="AH125" s="69" t="str">
        <f t="shared" si="120"/>
        <v/>
      </c>
      <c r="AI125" s="69" t="str">
        <f t="shared" si="121"/>
        <v>0</v>
      </c>
      <c r="AJ125" s="66" t="str">
        <f t="shared" ref="AJ125:AJ126" si="188">IFERROR(IF(AL124=AI125,"",AL124*($I$31/12)),"-")</f>
        <v>-</v>
      </c>
      <c r="AK125" s="69" t="str">
        <f t="shared" si="122"/>
        <v/>
      </c>
      <c r="AL125" s="69" t="str">
        <f t="shared" si="123"/>
        <v/>
      </c>
      <c r="AM125" s="69" t="str">
        <f t="shared" si="124"/>
        <v/>
      </c>
      <c r="AN125" s="70" t="str">
        <f t="shared" si="125"/>
        <v>0</v>
      </c>
      <c r="AO125" s="70" t="str">
        <f t="shared" si="126"/>
        <v>-</v>
      </c>
      <c r="AP125" s="70" t="str">
        <f t="shared" si="127"/>
        <v/>
      </c>
      <c r="AQ125" s="70" t="str">
        <f t="shared" si="128"/>
        <v/>
      </c>
      <c r="AR125" s="70" t="str">
        <f t="shared" si="129"/>
        <v/>
      </c>
      <c r="AS125" s="64" t="str">
        <f t="shared" si="130"/>
        <v>0</v>
      </c>
      <c r="AT125" s="64" t="str">
        <f t="shared" si="131"/>
        <v>-</v>
      </c>
      <c r="AU125" s="64" t="str">
        <f t="shared" si="132"/>
        <v/>
      </c>
      <c r="AV125" s="64" t="str">
        <f t="shared" si="133"/>
        <v/>
      </c>
      <c r="AW125" s="64" t="str">
        <f t="shared" si="134"/>
        <v/>
      </c>
      <c r="AX125" s="64" t="str">
        <f t="shared" si="135"/>
        <v>0</v>
      </c>
      <c r="AY125" s="64" t="str">
        <f t="shared" si="136"/>
        <v>-</v>
      </c>
      <c r="AZ125" s="64" t="str">
        <f t="shared" si="137"/>
        <v/>
      </c>
      <c r="BA125" s="64" t="str">
        <f t="shared" si="138"/>
        <v/>
      </c>
      <c r="BB125" s="64" t="str">
        <f t="shared" si="139"/>
        <v/>
      </c>
      <c r="BC125" s="64" t="str">
        <f t="shared" si="140"/>
        <v>0</v>
      </c>
      <c r="BD125" s="64" t="str">
        <f t="shared" si="141"/>
        <v>-</v>
      </c>
      <c r="BE125" s="64" t="str">
        <f t="shared" si="142"/>
        <v/>
      </c>
      <c r="BF125" s="64" t="str">
        <f t="shared" si="143"/>
        <v/>
      </c>
      <c r="BG125" s="64" t="str">
        <f t="shared" si="144"/>
        <v/>
      </c>
      <c r="BH125" s="70" t="str">
        <f t="shared" si="145"/>
        <v>0</v>
      </c>
      <c r="BI125" s="70" t="str">
        <f t="shared" si="146"/>
        <v>-</v>
      </c>
      <c r="BJ125" s="70" t="str">
        <f t="shared" si="147"/>
        <v/>
      </c>
      <c r="BK125" s="70" t="str">
        <f t="shared" si="148"/>
        <v/>
      </c>
    </row>
    <row r="126" spans="11:63" x14ac:dyDescent="0.25">
      <c r="K126" s="56">
        <f t="shared" si="98"/>
        <v>123</v>
      </c>
      <c r="L126" s="56" t="str">
        <f t="shared" si="101"/>
        <v xml:space="preserve"> </v>
      </c>
      <c r="M126" s="65">
        <f t="shared" si="99"/>
        <v>3744</v>
      </c>
      <c r="N126" s="66">
        <f t="shared" si="102"/>
        <v>0</v>
      </c>
      <c r="O126" s="67" t="str">
        <f t="shared" si="103"/>
        <v>0</v>
      </c>
      <c r="P126" s="66" t="str">
        <f t="shared" si="104"/>
        <v>-</v>
      </c>
      <c r="Q126" s="66" t="str">
        <f t="shared" si="105"/>
        <v/>
      </c>
      <c r="R126" s="66" t="str">
        <f t="shared" si="106"/>
        <v/>
      </c>
      <c r="S126" s="68" t="str">
        <f t="shared" si="107"/>
        <v xml:space="preserve"> </v>
      </c>
      <c r="T126" s="66" t="str">
        <f t="shared" si="149"/>
        <v>0</v>
      </c>
      <c r="U126" s="69" t="str">
        <f t="shared" si="108"/>
        <v>-</v>
      </c>
      <c r="V126" s="69" t="str">
        <f t="shared" si="109"/>
        <v/>
      </c>
      <c r="W126" s="69" t="str">
        <f t="shared" si="110"/>
        <v/>
      </c>
      <c r="X126" s="69" t="str">
        <f t="shared" si="111"/>
        <v/>
      </c>
      <c r="Y126" s="67" t="str">
        <f t="shared" si="150"/>
        <v>0</v>
      </c>
      <c r="Z126" s="64" t="str">
        <f t="shared" si="112"/>
        <v>-</v>
      </c>
      <c r="AA126" s="64" t="str">
        <f t="shared" si="113"/>
        <v/>
      </c>
      <c r="AB126" s="64" t="str">
        <f t="shared" si="114"/>
        <v/>
      </c>
      <c r="AC126" s="64" t="str">
        <f t="shared" si="115"/>
        <v/>
      </c>
      <c r="AD126" s="66" t="str">
        <f t="shared" si="116"/>
        <v>0</v>
      </c>
      <c r="AE126" s="66" t="str">
        <f t="shared" si="117"/>
        <v>-</v>
      </c>
      <c r="AF126" s="69" t="str">
        <f t="shared" si="118"/>
        <v/>
      </c>
      <c r="AG126" s="69" t="str">
        <f t="shared" si="119"/>
        <v/>
      </c>
      <c r="AH126" s="69" t="str">
        <f t="shared" si="120"/>
        <v/>
      </c>
      <c r="AI126" s="69" t="str">
        <f t="shared" si="121"/>
        <v>0</v>
      </c>
      <c r="AJ126" s="66" t="str">
        <f t="shared" si="188"/>
        <v>-</v>
      </c>
      <c r="AK126" s="69" t="str">
        <f t="shared" si="122"/>
        <v/>
      </c>
      <c r="AL126" s="69" t="str">
        <f t="shared" si="123"/>
        <v/>
      </c>
      <c r="AM126" s="69" t="str">
        <f t="shared" si="124"/>
        <v/>
      </c>
      <c r="AN126" s="70" t="str">
        <f t="shared" si="125"/>
        <v>0</v>
      </c>
      <c r="AO126" s="70" t="str">
        <f t="shared" si="126"/>
        <v>-</v>
      </c>
      <c r="AP126" s="70" t="str">
        <f t="shared" si="127"/>
        <v/>
      </c>
      <c r="AQ126" s="70" t="str">
        <f t="shared" si="128"/>
        <v/>
      </c>
      <c r="AR126" s="70" t="str">
        <f t="shared" si="129"/>
        <v/>
      </c>
      <c r="AS126" s="64" t="str">
        <f t="shared" si="130"/>
        <v>0</v>
      </c>
      <c r="AT126" s="64" t="str">
        <f t="shared" si="131"/>
        <v>-</v>
      </c>
      <c r="AU126" s="64" t="str">
        <f t="shared" si="132"/>
        <v/>
      </c>
      <c r="AV126" s="64" t="str">
        <f t="shared" si="133"/>
        <v/>
      </c>
      <c r="AW126" s="64" t="str">
        <f t="shared" si="134"/>
        <v/>
      </c>
      <c r="AX126" s="64" t="str">
        <f t="shared" si="135"/>
        <v>0</v>
      </c>
      <c r="AY126" s="64" t="str">
        <f t="shared" si="136"/>
        <v>-</v>
      </c>
      <c r="AZ126" s="64" t="str">
        <f t="shared" si="137"/>
        <v/>
      </c>
      <c r="BA126" s="64" t="str">
        <f t="shared" si="138"/>
        <v/>
      </c>
      <c r="BB126" s="64" t="str">
        <f t="shared" si="139"/>
        <v/>
      </c>
      <c r="BC126" s="64" t="str">
        <f t="shared" si="140"/>
        <v>0</v>
      </c>
      <c r="BD126" s="64" t="str">
        <f t="shared" si="141"/>
        <v>-</v>
      </c>
      <c r="BE126" s="64" t="str">
        <f t="shared" si="142"/>
        <v/>
      </c>
      <c r="BF126" s="64" t="str">
        <f t="shared" si="143"/>
        <v/>
      </c>
      <c r="BG126" s="64" t="str">
        <f t="shared" si="144"/>
        <v/>
      </c>
      <c r="BH126" s="70" t="str">
        <f t="shared" si="145"/>
        <v>0</v>
      </c>
      <c r="BI126" s="70" t="str">
        <f t="shared" si="146"/>
        <v>-</v>
      </c>
      <c r="BJ126" s="70" t="str">
        <f t="shared" si="147"/>
        <v/>
      </c>
      <c r="BK126" s="70" t="str">
        <f t="shared" si="148"/>
        <v/>
      </c>
    </row>
    <row r="127" spans="11:63" x14ac:dyDescent="0.25">
      <c r="K127" s="56">
        <f t="shared" si="98"/>
        <v>124</v>
      </c>
      <c r="L127" s="56" t="str">
        <f t="shared" si="101"/>
        <v xml:space="preserve"> </v>
      </c>
      <c r="M127" s="65">
        <f t="shared" si="99"/>
        <v>3774</v>
      </c>
      <c r="N127" s="66">
        <f t="shared" si="102"/>
        <v>0</v>
      </c>
      <c r="O127" s="67" t="str">
        <f t="shared" si="103"/>
        <v>0</v>
      </c>
      <c r="P127" s="66" t="str">
        <f t="shared" si="104"/>
        <v>-</v>
      </c>
      <c r="Q127" s="66" t="str">
        <f t="shared" si="105"/>
        <v/>
      </c>
      <c r="R127" s="66" t="str">
        <f t="shared" si="106"/>
        <v/>
      </c>
      <c r="S127" s="68" t="str">
        <f t="shared" si="107"/>
        <v xml:space="preserve"> </v>
      </c>
      <c r="T127" s="66" t="str">
        <f t="shared" si="149"/>
        <v>0</v>
      </c>
      <c r="U127" s="69" t="str">
        <f t="shared" si="108"/>
        <v>-</v>
      </c>
      <c r="V127" s="69" t="str">
        <f t="shared" si="109"/>
        <v/>
      </c>
      <c r="W127" s="69" t="str">
        <f t="shared" si="110"/>
        <v/>
      </c>
      <c r="X127" s="69" t="str">
        <f t="shared" si="111"/>
        <v/>
      </c>
      <c r="Y127" s="67" t="str">
        <f t="shared" si="150"/>
        <v>0</v>
      </c>
      <c r="Z127" s="64" t="str">
        <f t="shared" si="112"/>
        <v>-</v>
      </c>
      <c r="AA127" s="64" t="str">
        <f t="shared" si="113"/>
        <v/>
      </c>
      <c r="AB127" s="64" t="str">
        <f t="shared" si="114"/>
        <v/>
      </c>
      <c r="AC127" s="64" t="str">
        <f t="shared" si="115"/>
        <v/>
      </c>
      <c r="AD127" s="66" t="str">
        <f t="shared" si="116"/>
        <v>0</v>
      </c>
      <c r="AE127" s="66" t="str">
        <f t="shared" si="117"/>
        <v>-</v>
      </c>
      <c r="AF127" s="69" t="str">
        <f t="shared" si="118"/>
        <v/>
      </c>
      <c r="AG127" s="69" t="str">
        <f t="shared" si="119"/>
        <v/>
      </c>
      <c r="AH127" s="69" t="str">
        <f t="shared" si="120"/>
        <v/>
      </c>
      <c r="AI127" s="69" t="str">
        <f t="shared" si="121"/>
        <v>0</v>
      </c>
      <c r="AJ127" s="66" t="str">
        <f t="shared" ref="AJ127" si="189">IFERROR(IF(AL126=AI127,"",AL126*($I$32/12)),"-")</f>
        <v>-</v>
      </c>
      <c r="AK127" s="69" t="str">
        <f t="shared" si="122"/>
        <v/>
      </c>
      <c r="AL127" s="69" t="str">
        <f t="shared" si="123"/>
        <v/>
      </c>
      <c r="AM127" s="69" t="str">
        <f t="shared" si="124"/>
        <v/>
      </c>
      <c r="AN127" s="70" t="str">
        <f t="shared" si="125"/>
        <v>0</v>
      </c>
      <c r="AO127" s="70" t="str">
        <f t="shared" si="126"/>
        <v>-</v>
      </c>
      <c r="AP127" s="70" t="str">
        <f t="shared" si="127"/>
        <v/>
      </c>
      <c r="AQ127" s="70" t="str">
        <f t="shared" si="128"/>
        <v/>
      </c>
      <c r="AR127" s="70" t="str">
        <f t="shared" si="129"/>
        <v/>
      </c>
      <c r="AS127" s="64" t="str">
        <f t="shared" si="130"/>
        <v>0</v>
      </c>
      <c r="AT127" s="64" t="str">
        <f t="shared" si="131"/>
        <v>-</v>
      </c>
      <c r="AU127" s="64" t="str">
        <f t="shared" si="132"/>
        <v/>
      </c>
      <c r="AV127" s="64" t="str">
        <f t="shared" si="133"/>
        <v/>
      </c>
      <c r="AW127" s="64" t="str">
        <f t="shared" si="134"/>
        <v/>
      </c>
      <c r="AX127" s="64" t="str">
        <f t="shared" si="135"/>
        <v>0</v>
      </c>
      <c r="AY127" s="64" t="str">
        <f t="shared" si="136"/>
        <v>-</v>
      </c>
      <c r="AZ127" s="64" t="str">
        <f t="shared" si="137"/>
        <v/>
      </c>
      <c r="BA127" s="64" t="str">
        <f t="shared" si="138"/>
        <v/>
      </c>
      <c r="BB127" s="64" t="str">
        <f t="shared" si="139"/>
        <v/>
      </c>
      <c r="BC127" s="64" t="str">
        <f t="shared" si="140"/>
        <v>0</v>
      </c>
      <c r="BD127" s="64" t="str">
        <f t="shared" si="141"/>
        <v>-</v>
      </c>
      <c r="BE127" s="64" t="str">
        <f t="shared" si="142"/>
        <v/>
      </c>
      <c r="BF127" s="64" t="str">
        <f t="shared" si="143"/>
        <v/>
      </c>
      <c r="BG127" s="64" t="str">
        <f t="shared" si="144"/>
        <v/>
      </c>
      <c r="BH127" s="70" t="str">
        <f t="shared" si="145"/>
        <v>0</v>
      </c>
      <c r="BI127" s="70" t="str">
        <f t="shared" si="146"/>
        <v>-</v>
      </c>
      <c r="BJ127" s="70" t="str">
        <f t="shared" si="147"/>
        <v/>
      </c>
      <c r="BK127" s="70" t="str">
        <f t="shared" si="148"/>
        <v/>
      </c>
    </row>
    <row r="128" spans="11:63" x14ac:dyDescent="0.25">
      <c r="K128" s="56">
        <f t="shared" si="98"/>
        <v>125</v>
      </c>
      <c r="L128" s="56" t="str">
        <f t="shared" si="101"/>
        <v xml:space="preserve"> </v>
      </c>
      <c r="M128" s="65">
        <f t="shared" si="99"/>
        <v>3805</v>
      </c>
      <c r="N128" s="66">
        <f t="shared" si="102"/>
        <v>0</v>
      </c>
      <c r="O128" s="67" t="str">
        <f t="shared" si="103"/>
        <v>0</v>
      </c>
      <c r="P128" s="66" t="str">
        <f t="shared" si="104"/>
        <v>-</v>
      </c>
      <c r="Q128" s="66" t="str">
        <f t="shared" si="105"/>
        <v/>
      </c>
      <c r="R128" s="66" t="str">
        <f t="shared" si="106"/>
        <v/>
      </c>
      <c r="S128" s="68" t="str">
        <f t="shared" si="107"/>
        <v xml:space="preserve"> </v>
      </c>
      <c r="T128" s="66" t="str">
        <f t="shared" si="149"/>
        <v>0</v>
      </c>
      <c r="U128" s="69" t="str">
        <f t="shared" si="108"/>
        <v>-</v>
      </c>
      <c r="V128" s="69" t="str">
        <f t="shared" si="109"/>
        <v/>
      </c>
      <c r="W128" s="69" t="str">
        <f t="shared" si="110"/>
        <v/>
      </c>
      <c r="X128" s="69" t="str">
        <f t="shared" si="111"/>
        <v/>
      </c>
      <c r="Y128" s="67" t="str">
        <f t="shared" si="150"/>
        <v>0</v>
      </c>
      <c r="Z128" s="64" t="str">
        <f t="shared" si="112"/>
        <v>-</v>
      </c>
      <c r="AA128" s="64" t="str">
        <f t="shared" si="113"/>
        <v/>
      </c>
      <c r="AB128" s="64" t="str">
        <f t="shared" si="114"/>
        <v/>
      </c>
      <c r="AC128" s="64" t="str">
        <f t="shared" si="115"/>
        <v/>
      </c>
      <c r="AD128" s="66" t="str">
        <f t="shared" si="116"/>
        <v>0</v>
      </c>
      <c r="AE128" s="66" t="str">
        <f t="shared" si="117"/>
        <v>-</v>
      </c>
      <c r="AF128" s="69" t="str">
        <f t="shared" si="118"/>
        <v/>
      </c>
      <c r="AG128" s="69" t="str">
        <f t="shared" si="119"/>
        <v/>
      </c>
      <c r="AH128" s="69" t="str">
        <f t="shared" si="120"/>
        <v/>
      </c>
      <c r="AI128" s="69" t="str">
        <f t="shared" si="121"/>
        <v>0</v>
      </c>
      <c r="AJ128" s="66" t="str">
        <f t="shared" ref="AJ128:AJ129" si="190">IFERROR(IF(AL127=AI128,"",AL127*($I$31/12)),"-")</f>
        <v>-</v>
      </c>
      <c r="AK128" s="69" t="str">
        <f t="shared" si="122"/>
        <v/>
      </c>
      <c r="AL128" s="69" t="str">
        <f t="shared" si="123"/>
        <v/>
      </c>
      <c r="AM128" s="69" t="str">
        <f t="shared" si="124"/>
        <v/>
      </c>
      <c r="AN128" s="70" t="str">
        <f t="shared" si="125"/>
        <v>0</v>
      </c>
      <c r="AO128" s="70" t="str">
        <f t="shared" si="126"/>
        <v>-</v>
      </c>
      <c r="AP128" s="70" t="str">
        <f t="shared" si="127"/>
        <v/>
      </c>
      <c r="AQ128" s="70" t="str">
        <f t="shared" si="128"/>
        <v/>
      </c>
      <c r="AR128" s="70" t="str">
        <f t="shared" si="129"/>
        <v/>
      </c>
      <c r="AS128" s="64" t="str">
        <f t="shared" si="130"/>
        <v>0</v>
      </c>
      <c r="AT128" s="64" t="str">
        <f t="shared" si="131"/>
        <v>-</v>
      </c>
      <c r="AU128" s="64" t="str">
        <f t="shared" si="132"/>
        <v/>
      </c>
      <c r="AV128" s="64" t="str">
        <f t="shared" si="133"/>
        <v/>
      </c>
      <c r="AW128" s="64" t="str">
        <f t="shared" si="134"/>
        <v/>
      </c>
      <c r="AX128" s="64" t="str">
        <f t="shared" si="135"/>
        <v>0</v>
      </c>
      <c r="AY128" s="64" t="str">
        <f t="shared" si="136"/>
        <v>-</v>
      </c>
      <c r="AZ128" s="64" t="str">
        <f t="shared" si="137"/>
        <v/>
      </c>
      <c r="BA128" s="64" t="str">
        <f t="shared" si="138"/>
        <v/>
      </c>
      <c r="BB128" s="64" t="str">
        <f t="shared" si="139"/>
        <v/>
      </c>
      <c r="BC128" s="64" t="str">
        <f t="shared" si="140"/>
        <v>0</v>
      </c>
      <c r="BD128" s="64" t="str">
        <f t="shared" si="141"/>
        <v>-</v>
      </c>
      <c r="BE128" s="64" t="str">
        <f t="shared" si="142"/>
        <v/>
      </c>
      <c r="BF128" s="64" t="str">
        <f t="shared" si="143"/>
        <v/>
      </c>
      <c r="BG128" s="64" t="str">
        <f t="shared" si="144"/>
        <v/>
      </c>
      <c r="BH128" s="70" t="str">
        <f t="shared" si="145"/>
        <v>0</v>
      </c>
      <c r="BI128" s="70" t="str">
        <f t="shared" si="146"/>
        <v>-</v>
      </c>
      <c r="BJ128" s="70" t="str">
        <f t="shared" si="147"/>
        <v/>
      </c>
      <c r="BK128" s="70" t="str">
        <f t="shared" si="148"/>
        <v/>
      </c>
    </row>
    <row r="129" spans="11:63" x14ac:dyDescent="0.25">
      <c r="K129" s="56">
        <f t="shared" si="98"/>
        <v>126</v>
      </c>
      <c r="L129" s="56" t="str">
        <f t="shared" si="101"/>
        <v xml:space="preserve"> </v>
      </c>
      <c r="M129" s="65">
        <f t="shared" si="99"/>
        <v>3835</v>
      </c>
      <c r="N129" s="66">
        <f t="shared" si="102"/>
        <v>0</v>
      </c>
      <c r="O129" s="67" t="str">
        <f t="shared" si="103"/>
        <v>0</v>
      </c>
      <c r="P129" s="66" t="str">
        <f t="shared" si="104"/>
        <v>-</v>
      </c>
      <c r="Q129" s="66" t="str">
        <f t="shared" si="105"/>
        <v/>
      </c>
      <c r="R129" s="66" t="str">
        <f t="shared" si="106"/>
        <v/>
      </c>
      <c r="S129" s="68" t="str">
        <f t="shared" si="107"/>
        <v xml:space="preserve"> </v>
      </c>
      <c r="T129" s="66" t="str">
        <f t="shared" si="149"/>
        <v>0</v>
      </c>
      <c r="U129" s="69" t="str">
        <f t="shared" si="108"/>
        <v>-</v>
      </c>
      <c r="V129" s="69" t="str">
        <f t="shared" si="109"/>
        <v/>
      </c>
      <c r="W129" s="69" t="str">
        <f t="shared" si="110"/>
        <v/>
      </c>
      <c r="X129" s="69" t="str">
        <f t="shared" si="111"/>
        <v/>
      </c>
      <c r="Y129" s="67" t="str">
        <f t="shared" si="150"/>
        <v>0</v>
      </c>
      <c r="Z129" s="64" t="str">
        <f t="shared" si="112"/>
        <v>-</v>
      </c>
      <c r="AA129" s="64" t="str">
        <f t="shared" si="113"/>
        <v/>
      </c>
      <c r="AB129" s="64" t="str">
        <f t="shared" si="114"/>
        <v/>
      </c>
      <c r="AC129" s="64" t="str">
        <f t="shared" si="115"/>
        <v/>
      </c>
      <c r="AD129" s="66" t="str">
        <f t="shared" si="116"/>
        <v>0</v>
      </c>
      <c r="AE129" s="66" t="str">
        <f t="shared" si="117"/>
        <v>-</v>
      </c>
      <c r="AF129" s="69" t="str">
        <f t="shared" si="118"/>
        <v/>
      </c>
      <c r="AG129" s="69" t="str">
        <f t="shared" si="119"/>
        <v/>
      </c>
      <c r="AH129" s="69" t="str">
        <f t="shared" si="120"/>
        <v/>
      </c>
      <c r="AI129" s="69" t="str">
        <f t="shared" si="121"/>
        <v>0</v>
      </c>
      <c r="AJ129" s="66" t="str">
        <f t="shared" si="190"/>
        <v>-</v>
      </c>
      <c r="AK129" s="69" t="str">
        <f t="shared" si="122"/>
        <v/>
      </c>
      <c r="AL129" s="69" t="str">
        <f t="shared" si="123"/>
        <v/>
      </c>
      <c r="AM129" s="69" t="str">
        <f t="shared" si="124"/>
        <v/>
      </c>
      <c r="AN129" s="70" t="str">
        <f t="shared" si="125"/>
        <v>0</v>
      </c>
      <c r="AO129" s="70" t="str">
        <f t="shared" si="126"/>
        <v>-</v>
      </c>
      <c r="AP129" s="70" t="str">
        <f t="shared" si="127"/>
        <v/>
      </c>
      <c r="AQ129" s="70" t="str">
        <f t="shared" si="128"/>
        <v/>
      </c>
      <c r="AR129" s="70" t="str">
        <f t="shared" si="129"/>
        <v/>
      </c>
      <c r="AS129" s="64" t="str">
        <f t="shared" si="130"/>
        <v>0</v>
      </c>
      <c r="AT129" s="64" t="str">
        <f t="shared" si="131"/>
        <v>-</v>
      </c>
      <c r="AU129" s="64" t="str">
        <f t="shared" si="132"/>
        <v/>
      </c>
      <c r="AV129" s="64" t="str">
        <f t="shared" si="133"/>
        <v/>
      </c>
      <c r="AW129" s="64" t="str">
        <f t="shared" si="134"/>
        <v/>
      </c>
      <c r="AX129" s="64" t="str">
        <f t="shared" si="135"/>
        <v>0</v>
      </c>
      <c r="AY129" s="64" t="str">
        <f t="shared" si="136"/>
        <v>-</v>
      </c>
      <c r="AZ129" s="64" t="str">
        <f t="shared" si="137"/>
        <v/>
      </c>
      <c r="BA129" s="64" t="str">
        <f t="shared" si="138"/>
        <v/>
      </c>
      <c r="BB129" s="64" t="str">
        <f t="shared" si="139"/>
        <v/>
      </c>
      <c r="BC129" s="64" t="str">
        <f t="shared" si="140"/>
        <v>0</v>
      </c>
      <c r="BD129" s="64" t="str">
        <f t="shared" si="141"/>
        <v>-</v>
      </c>
      <c r="BE129" s="64" t="str">
        <f t="shared" si="142"/>
        <v/>
      </c>
      <c r="BF129" s="64" t="str">
        <f t="shared" si="143"/>
        <v/>
      </c>
      <c r="BG129" s="64" t="str">
        <f t="shared" si="144"/>
        <v/>
      </c>
      <c r="BH129" s="70" t="str">
        <f t="shared" si="145"/>
        <v>0</v>
      </c>
      <c r="BI129" s="70" t="str">
        <f t="shared" si="146"/>
        <v>-</v>
      </c>
      <c r="BJ129" s="70" t="str">
        <f t="shared" si="147"/>
        <v/>
      </c>
      <c r="BK129" s="70" t="str">
        <f t="shared" si="148"/>
        <v/>
      </c>
    </row>
    <row r="130" spans="11:63" x14ac:dyDescent="0.25">
      <c r="K130" s="56">
        <f t="shared" si="98"/>
        <v>127</v>
      </c>
      <c r="L130" s="56" t="str">
        <f t="shared" si="101"/>
        <v xml:space="preserve"> </v>
      </c>
      <c r="M130" s="65">
        <f t="shared" si="99"/>
        <v>3866</v>
      </c>
      <c r="N130" s="66">
        <f t="shared" si="102"/>
        <v>0</v>
      </c>
      <c r="O130" s="67" t="str">
        <f t="shared" si="103"/>
        <v>0</v>
      </c>
      <c r="P130" s="66" t="str">
        <f t="shared" si="104"/>
        <v>-</v>
      </c>
      <c r="Q130" s="66" t="str">
        <f t="shared" si="105"/>
        <v/>
      </c>
      <c r="R130" s="66" t="str">
        <f t="shared" si="106"/>
        <v/>
      </c>
      <c r="S130" s="68" t="str">
        <f t="shared" si="107"/>
        <v xml:space="preserve"> </v>
      </c>
      <c r="T130" s="66" t="str">
        <f t="shared" si="149"/>
        <v>0</v>
      </c>
      <c r="U130" s="69" t="str">
        <f t="shared" si="108"/>
        <v>-</v>
      </c>
      <c r="V130" s="69" t="str">
        <f t="shared" si="109"/>
        <v/>
      </c>
      <c r="W130" s="69" t="str">
        <f t="shared" si="110"/>
        <v/>
      </c>
      <c r="X130" s="69" t="str">
        <f t="shared" si="111"/>
        <v/>
      </c>
      <c r="Y130" s="67" t="str">
        <f t="shared" si="150"/>
        <v>0</v>
      </c>
      <c r="Z130" s="64" t="str">
        <f t="shared" si="112"/>
        <v>-</v>
      </c>
      <c r="AA130" s="64" t="str">
        <f t="shared" si="113"/>
        <v/>
      </c>
      <c r="AB130" s="64" t="str">
        <f t="shared" si="114"/>
        <v/>
      </c>
      <c r="AC130" s="64" t="str">
        <f t="shared" si="115"/>
        <v/>
      </c>
      <c r="AD130" s="66" t="str">
        <f t="shared" si="116"/>
        <v>0</v>
      </c>
      <c r="AE130" s="66" t="str">
        <f t="shared" si="117"/>
        <v>-</v>
      </c>
      <c r="AF130" s="69" t="str">
        <f t="shared" si="118"/>
        <v/>
      </c>
      <c r="AG130" s="69" t="str">
        <f t="shared" si="119"/>
        <v/>
      </c>
      <c r="AH130" s="69" t="str">
        <f t="shared" si="120"/>
        <v/>
      </c>
      <c r="AI130" s="69" t="str">
        <f t="shared" si="121"/>
        <v>0</v>
      </c>
      <c r="AJ130" s="66" t="str">
        <f t="shared" ref="AJ130" si="191">IFERROR(IF(AL129=AI130,"",AL129*($I$32/12)),"-")</f>
        <v>-</v>
      </c>
      <c r="AK130" s="69" t="str">
        <f t="shared" si="122"/>
        <v/>
      </c>
      <c r="AL130" s="69" t="str">
        <f t="shared" si="123"/>
        <v/>
      </c>
      <c r="AM130" s="69" t="str">
        <f t="shared" si="124"/>
        <v/>
      </c>
      <c r="AN130" s="70" t="str">
        <f t="shared" si="125"/>
        <v>0</v>
      </c>
      <c r="AO130" s="70" t="str">
        <f t="shared" si="126"/>
        <v>-</v>
      </c>
      <c r="AP130" s="70" t="str">
        <f t="shared" si="127"/>
        <v/>
      </c>
      <c r="AQ130" s="70" t="str">
        <f t="shared" si="128"/>
        <v/>
      </c>
      <c r="AR130" s="70" t="str">
        <f t="shared" si="129"/>
        <v/>
      </c>
      <c r="AS130" s="64" t="str">
        <f t="shared" si="130"/>
        <v>0</v>
      </c>
      <c r="AT130" s="64" t="str">
        <f t="shared" si="131"/>
        <v>-</v>
      </c>
      <c r="AU130" s="64" t="str">
        <f t="shared" si="132"/>
        <v/>
      </c>
      <c r="AV130" s="64" t="str">
        <f t="shared" si="133"/>
        <v/>
      </c>
      <c r="AW130" s="64" t="str">
        <f t="shared" si="134"/>
        <v/>
      </c>
      <c r="AX130" s="64" t="str">
        <f t="shared" si="135"/>
        <v>0</v>
      </c>
      <c r="AY130" s="64" t="str">
        <f t="shared" si="136"/>
        <v>-</v>
      </c>
      <c r="AZ130" s="64" t="str">
        <f t="shared" si="137"/>
        <v/>
      </c>
      <c r="BA130" s="64" t="str">
        <f t="shared" si="138"/>
        <v/>
      </c>
      <c r="BB130" s="64" t="str">
        <f t="shared" si="139"/>
        <v/>
      </c>
      <c r="BC130" s="64" t="str">
        <f t="shared" si="140"/>
        <v>0</v>
      </c>
      <c r="BD130" s="64" t="str">
        <f t="shared" si="141"/>
        <v>-</v>
      </c>
      <c r="BE130" s="64" t="str">
        <f t="shared" si="142"/>
        <v/>
      </c>
      <c r="BF130" s="64" t="str">
        <f t="shared" si="143"/>
        <v/>
      </c>
      <c r="BG130" s="64" t="str">
        <f t="shared" si="144"/>
        <v/>
      </c>
      <c r="BH130" s="70" t="str">
        <f t="shared" si="145"/>
        <v>0</v>
      </c>
      <c r="BI130" s="70" t="str">
        <f t="shared" si="146"/>
        <v>-</v>
      </c>
      <c r="BJ130" s="70" t="str">
        <f t="shared" si="147"/>
        <v/>
      </c>
      <c r="BK130" s="70" t="str">
        <f t="shared" si="148"/>
        <v/>
      </c>
    </row>
    <row r="131" spans="11:63" x14ac:dyDescent="0.25">
      <c r="K131" s="56">
        <f t="shared" si="98"/>
        <v>128</v>
      </c>
      <c r="L131" s="56" t="str">
        <f t="shared" si="101"/>
        <v xml:space="preserve"> </v>
      </c>
      <c r="M131" s="65">
        <f t="shared" si="99"/>
        <v>3897</v>
      </c>
      <c r="N131" s="66">
        <f t="shared" si="102"/>
        <v>0</v>
      </c>
      <c r="O131" s="67" t="str">
        <f t="shared" si="103"/>
        <v>0</v>
      </c>
      <c r="P131" s="66" t="str">
        <f t="shared" si="104"/>
        <v>-</v>
      </c>
      <c r="Q131" s="66" t="str">
        <f t="shared" si="105"/>
        <v/>
      </c>
      <c r="R131" s="66" t="str">
        <f t="shared" si="106"/>
        <v/>
      </c>
      <c r="S131" s="68" t="str">
        <f t="shared" si="107"/>
        <v xml:space="preserve"> </v>
      </c>
      <c r="T131" s="66" t="str">
        <f t="shared" si="149"/>
        <v>0</v>
      </c>
      <c r="U131" s="69" t="str">
        <f t="shared" si="108"/>
        <v>-</v>
      </c>
      <c r="V131" s="69" t="str">
        <f t="shared" si="109"/>
        <v/>
      </c>
      <c r="W131" s="69" t="str">
        <f t="shared" si="110"/>
        <v/>
      </c>
      <c r="X131" s="69" t="str">
        <f t="shared" si="111"/>
        <v/>
      </c>
      <c r="Y131" s="67" t="str">
        <f t="shared" si="150"/>
        <v>0</v>
      </c>
      <c r="Z131" s="64" t="str">
        <f t="shared" si="112"/>
        <v>-</v>
      </c>
      <c r="AA131" s="64" t="str">
        <f t="shared" si="113"/>
        <v/>
      </c>
      <c r="AB131" s="64" t="str">
        <f t="shared" si="114"/>
        <v/>
      </c>
      <c r="AC131" s="64" t="str">
        <f t="shared" si="115"/>
        <v/>
      </c>
      <c r="AD131" s="66" t="str">
        <f t="shared" si="116"/>
        <v>0</v>
      </c>
      <c r="AE131" s="66" t="str">
        <f t="shared" si="117"/>
        <v>-</v>
      </c>
      <c r="AF131" s="69" t="str">
        <f t="shared" si="118"/>
        <v/>
      </c>
      <c r="AG131" s="69" t="str">
        <f t="shared" si="119"/>
        <v/>
      </c>
      <c r="AH131" s="69" t="str">
        <f t="shared" si="120"/>
        <v/>
      </c>
      <c r="AI131" s="69" t="str">
        <f t="shared" si="121"/>
        <v>0</v>
      </c>
      <c r="AJ131" s="66" t="str">
        <f t="shared" ref="AJ131:AJ132" si="192">IFERROR(IF(AL130=AI131,"",AL130*($I$31/12)),"-")</f>
        <v>-</v>
      </c>
      <c r="AK131" s="69" t="str">
        <f t="shared" si="122"/>
        <v/>
      </c>
      <c r="AL131" s="69" t="str">
        <f t="shared" si="123"/>
        <v/>
      </c>
      <c r="AM131" s="69" t="str">
        <f t="shared" si="124"/>
        <v/>
      </c>
      <c r="AN131" s="70" t="str">
        <f t="shared" si="125"/>
        <v>0</v>
      </c>
      <c r="AO131" s="70" t="str">
        <f t="shared" si="126"/>
        <v>-</v>
      </c>
      <c r="AP131" s="70" t="str">
        <f t="shared" si="127"/>
        <v/>
      </c>
      <c r="AQ131" s="70" t="str">
        <f t="shared" si="128"/>
        <v/>
      </c>
      <c r="AR131" s="70" t="str">
        <f t="shared" si="129"/>
        <v/>
      </c>
      <c r="AS131" s="64" t="str">
        <f t="shared" si="130"/>
        <v>0</v>
      </c>
      <c r="AT131" s="64" t="str">
        <f t="shared" si="131"/>
        <v>-</v>
      </c>
      <c r="AU131" s="64" t="str">
        <f t="shared" si="132"/>
        <v/>
      </c>
      <c r="AV131" s="64" t="str">
        <f t="shared" si="133"/>
        <v/>
      </c>
      <c r="AW131" s="64" t="str">
        <f t="shared" si="134"/>
        <v/>
      </c>
      <c r="AX131" s="64" t="str">
        <f t="shared" si="135"/>
        <v>0</v>
      </c>
      <c r="AY131" s="64" t="str">
        <f t="shared" si="136"/>
        <v>-</v>
      </c>
      <c r="AZ131" s="64" t="str">
        <f t="shared" si="137"/>
        <v/>
      </c>
      <c r="BA131" s="64" t="str">
        <f t="shared" si="138"/>
        <v/>
      </c>
      <c r="BB131" s="64" t="str">
        <f t="shared" si="139"/>
        <v/>
      </c>
      <c r="BC131" s="64" t="str">
        <f t="shared" si="140"/>
        <v>0</v>
      </c>
      <c r="BD131" s="64" t="str">
        <f t="shared" si="141"/>
        <v>-</v>
      </c>
      <c r="BE131" s="64" t="str">
        <f t="shared" si="142"/>
        <v/>
      </c>
      <c r="BF131" s="64" t="str">
        <f t="shared" si="143"/>
        <v/>
      </c>
      <c r="BG131" s="64" t="str">
        <f t="shared" si="144"/>
        <v/>
      </c>
      <c r="BH131" s="70" t="str">
        <f t="shared" si="145"/>
        <v>0</v>
      </c>
      <c r="BI131" s="70" t="str">
        <f t="shared" si="146"/>
        <v>-</v>
      </c>
      <c r="BJ131" s="70" t="str">
        <f t="shared" si="147"/>
        <v/>
      </c>
      <c r="BK131" s="70" t="str">
        <f t="shared" si="148"/>
        <v/>
      </c>
    </row>
    <row r="132" spans="11:63" x14ac:dyDescent="0.25">
      <c r="K132" s="56">
        <f t="shared" ref="K132:K195" si="193">IF(M131="","",K131+1)</f>
        <v>129</v>
      </c>
      <c r="L132" s="56" t="str">
        <f t="shared" si="101"/>
        <v xml:space="preserve"> </v>
      </c>
      <c r="M132" s="65">
        <f t="shared" ref="M132:M195" si="194">IF(K132="",NA(),DATE(YEAR(M131),MONTH(M131)+1,1))</f>
        <v>3927</v>
      </c>
      <c r="N132" s="66">
        <f t="shared" si="102"/>
        <v>0</v>
      </c>
      <c r="O132" s="67" t="str">
        <f t="shared" si="103"/>
        <v>0</v>
      </c>
      <c r="P132" s="66" t="str">
        <f t="shared" si="104"/>
        <v>-</v>
      </c>
      <c r="Q132" s="66" t="str">
        <f t="shared" si="105"/>
        <v/>
      </c>
      <c r="R132" s="66" t="str">
        <f t="shared" si="106"/>
        <v/>
      </c>
      <c r="S132" s="68" t="str">
        <f t="shared" si="107"/>
        <v xml:space="preserve"> </v>
      </c>
      <c r="T132" s="66" t="str">
        <f t="shared" si="149"/>
        <v>0</v>
      </c>
      <c r="U132" s="69" t="str">
        <f t="shared" si="108"/>
        <v>-</v>
      </c>
      <c r="V132" s="69" t="str">
        <f t="shared" si="109"/>
        <v/>
      </c>
      <c r="W132" s="69" t="str">
        <f t="shared" si="110"/>
        <v/>
      </c>
      <c r="X132" s="69" t="str">
        <f t="shared" si="111"/>
        <v/>
      </c>
      <c r="Y132" s="67" t="str">
        <f t="shared" si="150"/>
        <v>0</v>
      </c>
      <c r="Z132" s="64" t="str">
        <f t="shared" si="112"/>
        <v>-</v>
      </c>
      <c r="AA132" s="64" t="str">
        <f t="shared" si="113"/>
        <v/>
      </c>
      <c r="AB132" s="64" t="str">
        <f t="shared" si="114"/>
        <v/>
      </c>
      <c r="AC132" s="64" t="str">
        <f t="shared" si="115"/>
        <v/>
      </c>
      <c r="AD132" s="66" t="str">
        <f t="shared" si="116"/>
        <v>0</v>
      </c>
      <c r="AE132" s="66" t="str">
        <f t="shared" si="117"/>
        <v>-</v>
      </c>
      <c r="AF132" s="69" t="str">
        <f t="shared" si="118"/>
        <v/>
      </c>
      <c r="AG132" s="69" t="str">
        <f t="shared" si="119"/>
        <v/>
      </c>
      <c r="AH132" s="69" t="str">
        <f t="shared" si="120"/>
        <v/>
      </c>
      <c r="AI132" s="69" t="str">
        <f t="shared" si="121"/>
        <v>0</v>
      </c>
      <c r="AJ132" s="66" t="str">
        <f t="shared" si="192"/>
        <v>-</v>
      </c>
      <c r="AK132" s="69" t="str">
        <f t="shared" si="122"/>
        <v/>
      </c>
      <c r="AL132" s="69" t="str">
        <f t="shared" si="123"/>
        <v/>
      </c>
      <c r="AM132" s="69" t="str">
        <f t="shared" si="124"/>
        <v/>
      </c>
      <c r="AN132" s="70" t="str">
        <f t="shared" si="125"/>
        <v>0</v>
      </c>
      <c r="AO132" s="70" t="str">
        <f t="shared" si="126"/>
        <v>-</v>
      </c>
      <c r="AP132" s="70" t="str">
        <f t="shared" si="127"/>
        <v/>
      </c>
      <c r="AQ132" s="70" t="str">
        <f t="shared" si="128"/>
        <v/>
      </c>
      <c r="AR132" s="70" t="str">
        <f t="shared" si="129"/>
        <v/>
      </c>
      <c r="AS132" s="64" t="str">
        <f t="shared" si="130"/>
        <v>0</v>
      </c>
      <c r="AT132" s="64" t="str">
        <f t="shared" si="131"/>
        <v>-</v>
      </c>
      <c r="AU132" s="64" t="str">
        <f t="shared" si="132"/>
        <v/>
      </c>
      <c r="AV132" s="64" t="str">
        <f t="shared" si="133"/>
        <v/>
      </c>
      <c r="AW132" s="64" t="str">
        <f t="shared" si="134"/>
        <v/>
      </c>
      <c r="AX132" s="64" t="str">
        <f t="shared" si="135"/>
        <v>0</v>
      </c>
      <c r="AY132" s="64" t="str">
        <f t="shared" si="136"/>
        <v>-</v>
      </c>
      <c r="AZ132" s="64" t="str">
        <f t="shared" si="137"/>
        <v/>
      </c>
      <c r="BA132" s="64" t="str">
        <f t="shared" si="138"/>
        <v/>
      </c>
      <c r="BB132" s="64" t="str">
        <f t="shared" si="139"/>
        <v/>
      </c>
      <c r="BC132" s="64" t="str">
        <f t="shared" si="140"/>
        <v>0</v>
      </c>
      <c r="BD132" s="64" t="str">
        <f t="shared" si="141"/>
        <v>-</v>
      </c>
      <c r="BE132" s="64" t="str">
        <f t="shared" si="142"/>
        <v/>
      </c>
      <c r="BF132" s="64" t="str">
        <f t="shared" si="143"/>
        <v/>
      </c>
      <c r="BG132" s="64" t="str">
        <f t="shared" si="144"/>
        <v/>
      </c>
      <c r="BH132" s="70" t="str">
        <f t="shared" si="145"/>
        <v>0</v>
      </c>
      <c r="BI132" s="70" t="str">
        <f t="shared" si="146"/>
        <v>-</v>
      </c>
      <c r="BJ132" s="70" t="str">
        <f t="shared" si="147"/>
        <v/>
      </c>
      <c r="BK132" s="70" t="str">
        <f t="shared" si="148"/>
        <v/>
      </c>
    </row>
    <row r="133" spans="11:63" x14ac:dyDescent="0.25">
      <c r="K133" s="56">
        <f t="shared" si="193"/>
        <v>130</v>
      </c>
      <c r="L133" s="56" t="str">
        <f t="shared" ref="L133:L196" si="195">IF(R132=O133,"Stop1"," ")</f>
        <v xml:space="preserve"> </v>
      </c>
      <c r="M133" s="65">
        <f t="shared" si="194"/>
        <v>3958</v>
      </c>
      <c r="N133" s="66">
        <f t="shared" ref="N133:N196" si="196">IFERROR($C$23,"")</f>
        <v>0</v>
      </c>
      <c r="O133" s="67" t="str">
        <f t="shared" ref="O133:O196" si="197">IFERROR(IF(R132="","0",IF(R132&lt;=$N133-$H$37-$H$36-$H$35-$H$34-$H$33-$H$32-$H$31-$H$30-$H$29,R132, $N133-$H$37-$H$36-$H$35-$H$34-$H$33-$H$32-$H$31-$H$30-$H$29)),"-")</f>
        <v>0</v>
      </c>
      <c r="P133" s="66" t="str">
        <f t="shared" ref="P133:P196" si="198">IFERROR(IF(R132=O133,"",R132*($I$28/12)),"-")</f>
        <v>-</v>
      </c>
      <c r="Q133" s="66" t="str">
        <f t="shared" ref="Q133:Q196" si="199">IFERROR(O133-P133,"")</f>
        <v/>
      </c>
      <c r="R133" s="66" t="str">
        <f t="shared" ref="R133:R196" si="200">IFERROR(IF(R132=Q133,"",IF(R132-Q133&lt;=0,"",R132-Q133)),"")</f>
        <v/>
      </c>
      <c r="S133" s="68" t="str">
        <f t="shared" ref="S133:S196" si="201">IF(W132=T133,"Stop2"," ")</f>
        <v xml:space="preserve"> </v>
      </c>
      <c r="T133" s="66" t="str">
        <f t="shared" si="149"/>
        <v>0</v>
      </c>
      <c r="U133" s="69" t="str">
        <f t="shared" ref="U133:U196" si="202">IFERROR(IF(W132=T133,"",W132*($I$29/12)),"-")</f>
        <v>-</v>
      </c>
      <c r="V133" s="69" t="str">
        <f t="shared" ref="V133:V196" si="203">IFERROR(T133-U133,"")</f>
        <v/>
      </c>
      <c r="W133" s="69" t="str">
        <f t="shared" ref="W133:W196" si="204">IFERROR(IF(W132=V133,"",IF(W132-V133&lt;=0,"",W132-V133)),"")</f>
        <v/>
      </c>
      <c r="X133" s="69" t="str">
        <f t="shared" ref="X133:X196" si="205">IF(AB132=Y133,"Stop3","")</f>
        <v/>
      </c>
      <c r="Y133" s="67" t="str">
        <f t="shared" si="150"/>
        <v>0</v>
      </c>
      <c r="Z133" s="64" t="str">
        <f t="shared" ref="Z133:Z196" si="206">IFERROR(IF(AB132=Y133,"",AB132*($I$30/12)),"-")</f>
        <v>-</v>
      </c>
      <c r="AA133" s="64" t="str">
        <f t="shared" ref="AA133:AA196" si="207">IFERROR(Y133-Z133,"")</f>
        <v/>
      </c>
      <c r="AB133" s="64" t="str">
        <f t="shared" ref="AB133:AB196" si="208">IFERROR(IF(AB132=AA133,"",IF(AB132-AA133&lt;=0,"",AB132-AA133)),"")</f>
        <v/>
      </c>
      <c r="AC133" s="64" t="str">
        <f t="shared" ref="AC133:AC196" si="209">IF(AG132=AD133,"Stop4","")</f>
        <v/>
      </c>
      <c r="AD133" s="66" t="str">
        <f t="shared" ref="AD133:AD196" si="210">IFERROR(IF(AG132="","0",IF(AG132&lt;=N133-O133-T133-Y133-$H$32-$H$33-$H$34-$H$35-$H$36-$H$37,AG132,N133-O133-T133-Y133-$H$32-$H$33-$H$34-$H$35-$H$36-$H$37))," ")</f>
        <v>0</v>
      </c>
      <c r="AE133" s="66" t="str">
        <f t="shared" ref="AE133:AE196" si="211">IFERROR(IF(AG132=AD133,"",AG132*($I$31/12)),"-")</f>
        <v>-</v>
      </c>
      <c r="AF133" s="69" t="str">
        <f t="shared" ref="AF133:AF196" si="212">IFERROR(AD133-AE133,"")</f>
        <v/>
      </c>
      <c r="AG133" s="69" t="str">
        <f t="shared" ref="AG133:AG196" si="213">IFERROR(IF(AG132=AF133,"",IF(AG132-AF133&lt;=0,"",AG132-AF133)),"")</f>
        <v/>
      </c>
      <c r="AH133" s="69" t="str">
        <f t="shared" ref="AH133:AH196" si="214">IF(AL132=AI133,"Stop5","")</f>
        <v/>
      </c>
      <c r="AI133" s="69" t="str">
        <f t="shared" ref="AI133:AI196" si="215">IFERROR(IF(AL132="","0",IF(AL132&lt;=N133-O133-T133-Y133-AD133-$H$33-$H$34-$H$35-$H$36-$H$37,AL132,N133-O133-T133-Y133-AD133-$H$33-$H$34-$H$35-$H$36-$H$37))," ")</f>
        <v>0</v>
      </c>
      <c r="AJ133" s="66" t="str">
        <f t="shared" ref="AJ133" si="216">IFERROR(IF(AL132=AI133,"",AL132*($I$32/12)),"-")</f>
        <v>-</v>
      </c>
      <c r="AK133" s="69" t="str">
        <f t="shared" ref="AK133:AK196" si="217">IFERROR(AI133-AJ133,"")</f>
        <v/>
      </c>
      <c r="AL133" s="69" t="str">
        <f t="shared" ref="AL133:AL196" si="218">IFERROR(IF(AL132=AK133,"",IF(AL132-AK133&lt;=0,"",AL132-AK133)),"")</f>
        <v/>
      </c>
      <c r="AM133" s="69" t="str">
        <f t="shared" ref="AM133:AM196" si="219">IF(AQ132=AN133,"Stop6","")</f>
        <v/>
      </c>
      <c r="AN133" s="70" t="str">
        <f t="shared" ref="AN133:AN196" si="220">IFERROR(IF(AQ132="","0",IF(AQ132&lt;=N133-O133-T133-Y133-AD133-AI133-$H$34-$H$35-$H$36-$H$37,AQ132,N133-O133-T133-Y133-AD133-AI133-$H$34-$H$35-$H$36-$H$37))," ")</f>
        <v>0</v>
      </c>
      <c r="AO133" s="70" t="str">
        <f t="shared" ref="AO133:AO196" si="221">IFERROR(IF(AQ132=AN133,"",AQ132*($I$33/12)),"-")</f>
        <v>-</v>
      </c>
      <c r="AP133" s="70" t="str">
        <f t="shared" ref="AP133:AP196" si="222">IFERROR(AN133-AO133,"")</f>
        <v/>
      </c>
      <c r="AQ133" s="70" t="str">
        <f t="shared" ref="AQ133:AQ196" si="223">IFERROR(IF(AQ132=AP133,"",IF(AQ132-AP133&lt;=0,"",AQ132-AP133)),"")</f>
        <v/>
      </c>
      <c r="AR133" s="70" t="str">
        <f t="shared" ref="AR133:AR196" si="224">IF(AV132=AS133,"Stop7","")</f>
        <v/>
      </c>
      <c r="AS133" s="64" t="str">
        <f t="shared" ref="AS133:AS196" si="225">IFERROR(IF(AV132="","0",IF(AV132&lt;=N133-O133-T133-Y133-AD133-AI133-AN133-$H$35-$H$36-$H$37,AV132,N133-O133-T133-Y133-AD133-AI133-AN133-$H$35-$H$36-$H$37))," ")</f>
        <v>0</v>
      </c>
      <c r="AT133" s="64" t="str">
        <f t="shared" ref="AT133:AT196" si="226">IFERROR(IF(AV132=AS133,"",AV132*($I$34/12)),"-")</f>
        <v>-</v>
      </c>
      <c r="AU133" s="64" t="str">
        <f t="shared" ref="AU133:AU196" si="227">IFERROR(AS133-AT133,"")</f>
        <v/>
      </c>
      <c r="AV133" s="64" t="str">
        <f t="shared" ref="AV133:AV196" si="228">IFERROR(IF(AV132=AS133,"",IF(AV132-AU133&lt;=0,"",AV132-AU133)),"")</f>
        <v/>
      </c>
      <c r="AW133" s="64" t="str">
        <f t="shared" ref="AW133:AW196" si="229">IF(BA132=AX133,"Stop8","")</f>
        <v/>
      </c>
      <c r="AX133" s="64" t="str">
        <f t="shared" ref="AX133:AX196" si="230">IFERROR(IF(BA132="","0",IF(BA132&lt;=N133-O133-T133-Y133-AD133-AI133-AN133-AS133-$H$36-$H$37,BA132,N133-O133-T133-Y133-AD133-AI133-AN133-AS133-$H$36-$H$37))," ")</f>
        <v>0</v>
      </c>
      <c r="AY133" s="64" t="str">
        <f t="shared" ref="AY133:AY196" si="231">IFERROR(IF(BA132=AX133,"",BA132*($I$35/12)),"-")</f>
        <v>-</v>
      </c>
      <c r="AZ133" s="64" t="str">
        <f t="shared" ref="AZ133:AZ196" si="232">IFERROR(AX133-AY133,"")</f>
        <v/>
      </c>
      <c r="BA133" s="64" t="str">
        <f t="shared" ref="BA133:BA196" si="233">IFERROR(IF(BA132=AX133,"",IF(BA132-AZ133&lt;=0,"",BA132-AZ133)),"")</f>
        <v/>
      </c>
      <c r="BB133" s="64" t="str">
        <f t="shared" ref="BB133:BB196" si="234">IF(BF132=BC133,"Stop9","")</f>
        <v/>
      </c>
      <c r="BC133" s="64" t="str">
        <f t="shared" ref="BC133:BC196" si="235">IFERROR(IF(BF132="","0",IF(BF132&lt;=N133-O133-T133-Y133-AD133-AI133-AN133-AS133-AX133-$H$37,BF132,N133-O133-T133-Y133-AD133-AI133-AN133-AS133-AX133-$H$37))," ")</f>
        <v>0</v>
      </c>
      <c r="BD133" s="64" t="str">
        <f t="shared" ref="BD133:BD196" si="236">IFERROR(IF(BF132=BC133,"",BF132*($I$36/12)),"-")</f>
        <v>-</v>
      </c>
      <c r="BE133" s="64" t="str">
        <f t="shared" ref="BE133:BE196" si="237">IFERROR(BC133-BD133,"")</f>
        <v/>
      </c>
      <c r="BF133" s="64" t="str">
        <f t="shared" ref="BF133:BF196" si="238">IFERROR(IF(BF132=BC133,"",IF(BF132-BE133&lt;=0,"",BF132-BE133)),"")</f>
        <v/>
      </c>
      <c r="BG133" s="64" t="str">
        <f t="shared" ref="BG133:BG196" si="239">IF(BK132=BH133,"Stop10","")</f>
        <v/>
      </c>
      <c r="BH133" s="70" t="str">
        <f t="shared" ref="BH133:BH196" si="240">IFERROR(IF(BK132="","0",IF(BK132&lt;=N133-O133-T133-Y133-AD133-AI133-AN133-AS133-AX133-BC133,BK132,N133-O133-T133-Y133-AD133-AI133-AN133-AS133-AX133-BC133))," ")</f>
        <v>0</v>
      </c>
      <c r="BI133" s="70" t="str">
        <f t="shared" ref="BI133:BI196" si="241">IFERROR(IF(BK132=BH133,"",BK132*($I$37/12)),"-")</f>
        <v>-</v>
      </c>
      <c r="BJ133" s="70" t="str">
        <f t="shared" ref="BJ133:BJ196" si="242">IFERROR(BH133-BI133,"")</f>
        <v/>
      </c>
      <c r="BK133" s="70" t="str">
        <f t="shared" ref="BK133:BK196" si="243">IFERROR(IF(BK132=BH133,"",IF(BK132-BH133&lt;=0,"",BK132-BH133)),"")</f>
        <v/>
      </c>
    </row>
    <row r="134" spans="11:63" x14ac:dyDescent="0.25">
      <c r="K134" s="56">
        <f t="shared" si="193"/>
        <v>131</v>
      </c>
      <c r="L134" s="56" t="str">
        <f t="shared" si="195"/>
        <v xml:space="preserve"> </v>
      </c>
      <c r="M134" s="65">
        <f t="shared" si="194"/>
        <v>3988</v>
      </c>
      <c r="N134" s="66">
        <f t="shared" si="196"/>
        <v>0</v>
      </c>
      <c r="O134" s="67" t="str">
        <f t="shared" si="197"/>
        <v>0</v>
      </c>
      <c r="P134" s="66" t="str">
        <f t="shared" si="198"/>
        <v>-</v>
      </c>
      <c r="Q134" s="66" t="str">
        <f t="shared" si="199"/>
        <v/>
      </c>
      <c r="R134" s="66" t="str">
        <f t="shared" si="200"/>
        <v/>
      </c>
      <c r="S134" s="68" t="str">
        <f t="shared" si="201"/>
        <v xml:space="preserve"> </v>
      </c>
      <c r="T134" s="66" t="str">
        <f t="shared" ref="T134:T197" si="244">IFERROR(IF(W133="","0",IF(W133&lt;=N134-O134-$H$30-$H$31-$H$32-$H$33-$H$34-$H$35-$H$36-$H$37,W133,N134-O134-$H$30-$H$31-$H$32-$H$33-$H$34-$H$35-$H$36-$H$37))," ")</f>
        <v>0</v>
      </c>
      <c r="U134" s="69" t="str">
        <f t="shared" si="202"/>
        <v>-</v>
      </c>
      <c r="V134" s="69" t="str">
        <f t="shared" si="203"/>
        <v/>
      </c>
      <c r="W134" s="69" t="str">
        <f t="shared" si="204"/>
        <v/>
      </c>
      <c r="X134" s="69" t="str">
        <f t="shared" si="205"/>
        <v/>
      </c>
      <c r="Y134" s="67" t="str">
        <f t="shared" ref="Y134:Y197" si="245">IFERROR(IF(AB133="","0",IF(AB133&lt;=N134-O134-T134-$H$31-$H$32-$H$33-$H$34-$H$35-$H$36-$H$37,AB133,N134-O134-T134-$H$31-$H$32-$H$33-$H$34-$H$35-$H$36-$H$37))," ")</f>
        <v>0</v>
      </c>
      <c r="Z134" s="64" t="str">
        <f t="shared" si="206"/>
        <v>-</v>
      </c>
      <c r="AA134" s="64" t="str">
        <f t="shared" si="207"/>
        <v/>
      </c>
      <c r="AB134" s="64" t="str">
        <f t="shared" si="208"/>
        <v/>
      </c>
      <c r="AC134" s="64" t="str">
        <f t="shared" si="209"/>
        <v/>
      </c>
      <c r="AD134" s="66" t="str">
        <f t="shared" si="210"/>
        <v>0</v>
      </c>
      <c r="AE134" s="66" t="str">
        <f t="shared" si="211"/>
        <v>-</v>
      </c>
      <c r="AF134" s="69" t="str">
        <f t="shared" si="212"/>
        <v/>
      </c>
      <c r="AG134" s="69" t="str">
        <f t="shared" si="213"/>
        <v/>
      </c>
      <c r="AH134" s="69" t="str">
        <f t="shared" si="214"/>
        <v/>
      </c>
      <c r="AI134" s="69" t="str">
        <f t="shared" si="215"/>
        <v>0</v>
      </c>
      <c r="AJ134" s="66" t="str">
        <f t="shared" ref="AJ134:AJ135" si="246">IFERROR(IF(AL133=AI134,"",AL133*($I$31/12)),"-")</f>
        <v>-</v>
      </c>
      <c r="AK134" s="69" t="str">
        <f t="shared" si="217"/>
        <v/>
      </c>
      <c r="AL134" s="69" t="str">
        <f t="shared" si="218"/>
        <v/>
      </c>
      <c r="AM134" s="69" t="str">
        <f t="shared" si="219"/>
        <v/>
      </c>
      <c r="AN134" s="70" t="str">
        <f t="shared" si="220"/>
        <v>0</v>
      </c>
      <c r="AO134" s="70" t="str">
        <f t="shared" si="221"/>
        <v>-</v>
      </c>
      <c r="AP134" s="70" t="str">
        <f t="shared" si="222"/>
        <v/>
      </c>
      <c r="AQ134" s="70" t="str">
        <f t="shared" si="223"/>
        <v/>
      </c>
      <c r="AR134" s="70" t="str">
        <f t="shared" si="224"/>
        <v/>
      </c>
      <c r="AS134" s="64" t="str">
        <f t="shared" si="225"/>
        <v>0</v>
      </c>
      <c r="AT134" s="64" t="str">
        <f t="shared" si="226"/>
        <v>-</v>
      </c>
      <c r="AU134" s="64" t="str">
        <f t="shared" si="227"/>
        <v/>
      </c>
      <c r="AV134" s="64" t="str">
        <f t="shared" si="228"/>
        <v/>
      </c>
      <c r="AW134" s="64" t="str">
        <f t="shared" si="229"/>
        <v/>
      </c>
      <c r="AX134" s="64" t="str">
        <f t="shared" si="230"/>
        <v>0</v>
      </c>
      <c r="AY134" s="64" t="str">
        <f t="shared" si="231"/>
        <v>-</v>
      </c>
      <c r="AZ134" s="64" t="str">
        <f t="shared" si="232"/>
        <v/>
      </c>
      <c r="BA134" s="64" t="str">
        <f t="shared" si="233"/>
        <v/>
      </c>
      <c r="BB134" s="64" t="str">
        <f t="shared" si="234"/>
        <v/>
      </c>
      <c r="BC134" s="64" t="str">
        <f t="shared" si="235"/>
        <v>0</v>
      </c>
      <c r="BD134" s="64" t="str">
        <f t="shared" si="236"/>
        <v>-</v>
      </c>
      <c r="BE134" s="64" t="str">
        <f t="shared" si="237"/>
        <v/>
      </c>
      <c r="BF134" s="64" t="str">
        <f t="shared" si="238"/>
        <v/>
      </c>
      <c r="BG134" s="64" t="str">
        <f t="shared" si="239"/>
        <v/>
      </c>
      <c r="BH134" s="70" t="str">
        <f t="shared" si="240"/>
        <v>0</v>
      </c>
      <c r="BI134" s="70" t="str">
        <f t="shared" si="241"/>
        <v>-</v>
      </c>
      <c r="BJ134" s="70" t="str">
        <f t="shared" si="242"/>
        <v/>
      </c>
      <c r="BK134" s="70" t="str">
        <f t="shared" si="243"/>
        <v/>
      </c>
    </row>
    <row r="135" spans="11:63" x14ac:dyDescent="0.25">
      <c r="K135" s="56">
        <f t="shared" si="193"/>
        <v>132</v>
      </c>
      <c r="L135" s="56" t="str">
        <f t="shared" si="195"/>
        <v xml:space="preserve"> </v>
      </c>
      <c r="M135" s="65">
        <f t="shared" si="194"/>
        <v>4019</v>
      </c>
      <c r="N135" s="66">
        <f t="shared" si="196"/>
        <v>0</v>
      </c>
      <c r="O135" s="67" t="str">
        <f t="shared" si="197"/>
        <v>0</v>
      </c>
      <c r="P135" s="66" t="str">
        <f t="shared" si="198"/>
        <v>-</v>
      </c>
      <c r="Q135" s="66" t="str">
        <f t="shared" si="199"/>
        <v/>
      </c>
      <c r="R135" s="66" t="str">
        <f t="shared" si="200"/>
        <v/>
      </c>
      <c r="S135" s="68" t="str">
        <f t="shared" si="201"/>
        <v xml:space="preserve"> </v>
      </c>
      <c r="T135" s="66" t="str">
        <f t="shared" si="244"/>
        <v>0</v>
      </c>
      <c r="U135" s="69" t="str">
        <f t="shared" si="202"/>
        <v>-</v>
      </c>
      <c r="V135" s="69" t="str">
        <f t="shared" si="203"/>
        <v/>
      </c>
      <c r="W135" s="69" t="str">
        <f t="shared" si="204"/>
        <v/>
      </c>
      <c r="X135" s="69" t="str">
        <f t="shared" si="205"/>
        <v/>
      </c>
      <c r="Y135" s="67" t="str">
        <f t="shared" si="245"/>
        <v>0</v>
      </c>
      <c r="Z135" s="64" t="str">
        <f t="shared" si="206"/>
        <v>-</v>
      </c>
      <c r="AA135" s="64" t="str">
        <f t="shared" si="207"/>
        <v/>
      </c>
      <c r="AB135" s="64" t="str">
        <f t="shared" si="208"/>
        <v/>
      </c>
      <c r="AC135" s="64" t="str">
        <f t="shared" si="209"/>
        <v/>
      </c>
      <c r="AD135" s="66" t="str">
        <f t="shared" si="210"/>
        <v>0</v>
      </c>
      <c r="AE135" s="66" t="str">
        <f t="shared" si="211"/>
        <v>-</v>
      </c>
      <c r="AF135" s="69" t="str">
        <f t="shared" si="212"/>
        <v/>
      </c>
      <c r="AG135" s="69" t="str">
        <f t="shared" si="213"/>
        <v/>
      </c>
      <c r="AH135" s="69" t="str">
        <f t="shared" si="214"/>
        <v/>
      </c>
      <c r="AI135" s="69" t="str">
        <f t="shared" si="215"/>
        <v>0</v>
      </c>
      <c r="AJ135" s="66" t="str">
        <f t="shared" si="246"/>
        <v>-</v>
      </c>
      <c r="AK135" s="69" t="str">
        <f t="shared" si="217"/>
        <v/>
      </c>
      <c r="AL135" s="69" t="str">
        <f t="shared" si="218"/>
        <v/>
      </c>
      <c r="AM135" s="69" t="str">
        <f t="shared" si="219"/>
        <v/>
      </c>
      <c r="AN135" s="70" t="str">
        <f t="shared" si="220"/>
        <v>0</v>
      </c>
      <c r="AO135" s="70" t="str">
        <f t="shared" si="221"/>
        <v>-</v>
      </c>
      <c r="AP135" s="70" t="str">
        <f t="shared" si="222"/>
        <v/>
      </c>
      <c r="AQ135" s="70" t="str">
        <f t="shared" si="223"/>
        <v/>
      </c>
      <c r="AR135" s="70" t="str">
        <f t="shared" si="224"/>
        <v/>
      </c>
      <c r="AS135" s="64" t="str">
        <f t="shared" si="225"/>
        <v>0</v>
      </c>
      <c r="AT135" s="64" t="str">
        <f t="shared" si="226"/>
        <v>-</v>
      </c>
      <c r="AU135" s="64" t="str">
        <f t="shared" si="227"/>
        <v/>
      </c>
      <c r="AV135" s="64" t="str">
        <f t="shared" si="228"/>
        <v/>
      </c>
      <c r="AW135" s="64" t="str">
        <f t="shared" si="229"/>
        <v/>
      </c>
      <c r="AX135" s="64" t="str">
        <f t="shared" si="230"/>
        <v>0</v>
      </c>
      <c r="AY135" s="64" t="str">
        <f t="shared" si="231"/>
        <v>-</v>
      </c>
      <c r="AZ135" s="64" t="str">
        <f t="shared" si="232"/>
        <v/>
      </c>
      <c r="BA135" s="64" t="str">
        <f t="shared" si="233"/>
        <v/>
      </c>
      <c r="BB135" s="64" t="str">
        <f t="shared" si="234"/>
        <v/>
      </c>
      <c r="BC135" s="64" t="str">
        <f t="shared" si="235"/>
        <v>0</v>
      </c>
      <c r="BD135" s="64" t="str">
        <f t="shared" si="236"/>
        <v>-</v>
      </c>
      <c r="BE135" s="64" t="str">
        <f t="shared" si="237"/>
        <v/>
      </c>
      <c r="BF135" s="64" t="str">
        <f t="shared" si="238"/>
        <v/>
      </c>
      <c r="BG135" s="64" t="str">
        <f t="shared" si="239"/>
        <v/>
      </c>
      <c r="BH135" s="70" t="str">
        <f t="shared" si="240"/>
        <v>0</v>
      </c>
      <c r="BI135" s="70" t="str">
        <f t="shared" si="241"/>
        <v>-</v>
      </c>
      <c r="BJ135" s="70" t="str">
        <f t="shared" si="242"/>
        <v/>
      </c>
      <c r="BK135" s="70" t="str">
        <f t="shared" si="243"/>
        <v/>
      </c>
    </row>
    <row r="136" spans="11:63" x14ac:dyDescent="0.25">
      <c r="K136" s="56">
        <f t="shared" si="193"/>
        <v>133</v>
      </c>
      <c r="L136" s="56" t="str">
        <f t="shared" si="195"/>
        <v xml:space="preserve"> </v>
      </c>
      <c r="M136" s="65">
        <f t="shared" si="194"/>
        <v>4050</v>
      </c>
      <c r="N136" s="66">
        <f t="shared" si="196"/>
        <v>0</v>
      </c>
      <c r="O136" s="67" t="str">
        <f t="shared" si="197"/>
        <v>0</v>
      </c>
      <c r="P136" s="66" t="str">
        <f t="shared" si="198"/>
        <v>-</v>
      </c>
      <c r="Q136" s="66" t="str">
        <f t="shared" si="199"/>
        <v/>
      </c>
      <c r="R136" s="66" t="str">
        <f t="shared" si="200"/>
        <v/>
      </c>
      <c r="S136" s="68" t="str">
        <f t="shared" si="201"/>
        <v xml:space="preserve"> </v>
      </c>
      <c r="T136" s="66" t="str">
        <f t="shared" si="244"/>
        <v>0</v>
      </c>
      <c r="U136" s="69" t="str">
        <f t="shared" si="202"/>
        <v>-</v>
      </c>
      <c r="V136" s="69" t="str">
        <f t="shared" si="203"/>
        <v/>
      </c>
      <c r="W136" s="69" t="str">
        <f t="shared" si="204"/>
        <v/>
      </c>
      <c r="X136" s="69" t="str">
        <f t="shared" si="205"/>
        <v/>
      </c>
      <c r="Y136" s="67" t="str">
        <f t="shared" si="245"/>
        <v>0</v>
      </c>
      <c r="Z136" s="64" t="str">
        <f t="shared" si="206"/>
        <v>-</v>
      </c>
      <c r="AA136" s="64" t="str">
        <f t="shared" si="207"/>
        <v/>
      </c>
      <c r="AB136" s="64" t="str">
        <f t="shared" si="208"/>
        <v/>
      </c>
      <c r="AC136" s="64" t="str">
        <f t="shared" si="209"/>
        <v/>
      </c>
      <c r="AD136" s="66" t="str">
        <f t="shared" si="210"/>
        <v>0</v>
      </c>
      <c r="AE136" s="66" t="str">
        <f t="shared" si="211"/>
        <v>-</v>
      </c>
      <c r="AF136" s="69" t="str">
        <f t="shared" si="212"/>
        <v/>
      </c>
      <c r="AG136" s="69" t="str">
        <f t="shared" si="213"/>
        <v/>
      </c>
      <c r="AH136" s="69" t="str">
        <f t="shared" si="214"/>
        <v/>
      </c>
      <c r="AI136" s="69" t="str">
        <f t="shared" si="215"/>
        <v>0</v>
      </c>
      <c r="AJ136" s="66" t="str">
        <f t="shared" ref="AJ136" si="247">IFERROR(IF(AL135=AI136,"",AL135*($I$32/12)),"-")</f>
        <v>-</v>
      </c>
      <c r="AK136" s="69" t="str">
        <f t="shared" si="217"/>
        <v/>
      </c>
      <c r="AL136" s="69" t="str">
        <f t="shared" si="218"/>
        <v/>
      </c>
      <c r="AM136" s="69" t="str">
        <f t="shared" si="219"/>
        <v/>
      </c>
      <c r="AN136" s="70" t="str">
        <f t="shared" si="220"/>
        <v>0</v>
      </c>
      <c r="AO136" s="70" t="str">
        <f t="shared" si="221"/>
        <v>-</v>
      </c>
      <c r="AP136" s="70" t="str">
        <f t="shared" si="222"/>
        <v/>
      </c>
      <c r="AQ136" s="70" t="str">
        <f t="shared" si="223"/>
        <v/>
      </c>
      <c r="AR136" s="70" t="str">
        <f t="shared" si="224"/>
        <v/>
      </c>
      <c r="AS136" s="64" t="str">
        <f t="shared" si="225"/>
        <v>0</v>
      </c>
      <c r="AT136" s="64" t="str">
        <f t="shared" si="226"/>
        <v>-</v>
      </c>
      <c r="AU136" s="64" t="str">
        <f t="shared" si="227"/>
        <v/>
      </c>
      <c r="AV136" s="64" t="str">
        <f t="shared" si="228"/>
        <v/>
      </c>
      <c r="AW136" s="64" t="str">
        <f t="shared" si="229"/>
        <v/>
      </c>
      <c r="AX136" s="64" t="str">
        <f t="shared" si="230"/>
        <v>0</v>
      </c>
      <c r="AY136" s="64" t="str">
        <f t="shared" si="231"/>
        <v>-</v>
      </c>
      <c r="AZ136" s="64" t="str">
        <f t="shared" si="232"/>
        <v/>
      </c>
      <c r="BA136" s="64" t="str">
        <f t="shared" si="233"/>
        <v/>
      </c>
      <c r="BB136" s="64" t="str">
        <f t="shared" si="234"/>
        <v/>
      </c>
      <c r="BC136" s="64" t="str">
        <f t="shared" si="235"/>
        <v>0</v>
      </c>
      <c r="BD136" s="64" t="str">
        <f t="shared" si="236"/>
        <v>-</v>
      </c>
      <c r="BE136" s="64" t="str">
        <f t="shared" si="237"/>
        <v/>
      </c>
      <c r="BF136" s="64" t="str">
        <f t="shared" si="238"/>
        <v/>
      </c>
      <c r="BG136" s="64" t="str">
        <f t="shared" si="239"/>
        <v/>
      </c>
      <c r="BH136" s="70" t="str">
        <f t="shared" si="240"/>
        <v>0</v>
      </c>
      <c r="BI136" s="70" t="str">
        <f t="shared" si="241"/>
        <v>-</v>
      </c>
      <c r="BJ136" s="70" t="str">
        <f t="shared" si="242"/>
        <v/>
      </c>
      <c r="BK136" s="70" t="str">
        <f t="shared" si="243"/>
        <v/>
      </c>
    </row>
    <row r="137" spans="11:63" x14ac:dyDescent="0.25">
      <c r="K137" s="56">
        <f t="shared" si="193"/>
        <v>134</v>
      </c>
      <c r="L137" s="56" t="str">
        <f t="shared" si="195"/>
        <v xml:space="preserve"> </v>
      </c>
      <c r="M137" s="65">
        <f t="shared" si="194"/>
        <v>4078</v>
      </c>
      <c r="N137" s="66">
        <f t="shared" si="196"/>
        <v>0</v>
      </c>
      <c r="O137" s="67" t="str">
        <f t="shared" si="197"/>
        <v>0</v>
      </c>
      <c r="P137" s="66" t="str">
        <f t="shared" si="198"/>
        <v>-</v>
      </c>
      <c r="Q137" s="66" t="str">
        <f t="shared" si="199"/>
        <v/>
      </c>
      <c r="R137" s="66" t="str">
        <f t="shared" si="200"/>
        <v/>
      </c>
      <c r="S137" s="68" t="str">
        <f t="shared" si="201"/>
        <v xml:space="preserve"> </v>
      </c>
      <c r="T137" s="66" t="str">
        <f t="shared" si="244"/>
        <v>0</v>
      </c>
      <c r="U137" s="69" t="str">
        <f t="shared" si="202"/>
        <v>-</v>
      </c>
      <c r="V137" s="69" t="str">
        <f t="shared" si="203"/>
        <v/>
      </c>
      <c r="W137" s="69" t="str">
        <f t="shared" si="204"/>
        <v/>
      </c>
      <c r="X137" s="69" t="str">
        <f t="shared" si="205"/>
        <v/>
      </c>
      <c r="Y137" s="67" t="str">
        <f t="shared" si="245"/>
        <v>0</v>
      </c>
      <c r="Z137" s="64" t="str">
        <f t="shared" si="206"/>
        <v>-</v>
      </c>
      <c r="AA137" s="64" t="str">
        <f t="shared" si="207"/>
        <v/>
      </c>
      <c r="AB137" s="64" t="str">
        <f t="shared" si="208"/>
        <v/>
      </c>
      <c r="AC137" s="64" t="str">
        <f t="shared" si="209"/>
        <v/>
      </c>
      <c r="AD137" s="66" t="str">
        <f t="shared" si="210"/>
        <v>0</v>
      </c>
      <c r="AE137" s="66" t="str">
        <f t="shared" si="211"/>
        <v>-</v>
      </c>
      <c r="AF137" s="69" t="str">
        <f t="shared" si="212"/>
        <v/>
      </c>
      <c r="AG137" s="69" t="str">
        <f t="shared" si="213"/>
        <v/>
      </c>
      <c r="AH137" s="69" t="str">
        <f t="shared" si="214"/>
        <v/>
      </c>
      <c r="AI137" s="69" t="str">
        <f t="shared" si="215"/>
        <v>0</v>
      </c>
      <c r="AJ137" s="66" t="str">
        <f t="shared" ref="AJ137:AJ138" si="248">IFERROR(IF(AL136=AI137,"",AL136*($I$31/12)),"-")</f>
        <v>-</v>
      </c>
      <c r="AK137" s="69" t="str">
        <f t="shared" si="217"/>
        <v/>
      </c>
      <c r="AL137" s="69" t="str">
        <f t="shared" si="218"/>
        <v/>
      </c>
      <c r="AM137" s="69" t="str">
        <f t="shared" si="219"/>
        <v/>
      </c>
      <c r="AN137" s="70" t="str">
        <f t="shared" si="220"/>
        <v>0</v>
      </c>
      <c r="AO137" s="70" t="str">
        <f t="shared" si="221"/>
        <v>-</v>
      </c>
      <c r="AP137" s="70" t="str">
        <f t="shared" si="222"/>
        <v/>
      </c>
      <c r="AQ137" s="70" t="str">
        <f t="shared" si="223"/>
        <v/>
      </c>
      <c r="AR137" s="70" t="str">
        <f t="shared" si="224"/>
        <v/>
      </c>
      <c r="AS137" s="64" t="str">
        <f t="shared" si="225"/>
        <v>0</v>
      </c>
      <c r="AT137" s="64" t="str">
        <f t="shared" si="226"/>
        <v>-</v>
      </c>
      <c r="AU137" s="64" t="str">
        <f t="shared" si="227"/>
        <v/>
      </c>
      <c r="AV137" s="64" t="str">
        <f t="shared" si="228"/>
        <v/>
      </c>
      <c r="AW137" s="64" t="str">
        <f t="shared" si="229"/>
        <v/>
      </c>
      <c r="AX137" s="64" t="str">
        <f t="shared" si="230"/>
        <v>0</v>
      </c>
      <c r="AY137" s="64" t="str">
        <f t="shared" si="231"/>
        <v>-</v>
      </c>
      <c r="AZ137" s="64" t="str">
        <f t="shared" si="232"/>
        <v/>
      </c>
      <c r="BA137" s="64" t="str">
        <f t="shared" si="233"/>
        <v/>
      </c>
      <c r="BB137" s="64" t="str">
        <f t="shared" si="234"/>
        <v/>
      </c>
      <c r="BC137" s="64" t="str">
        <f t="shared" si="235"/>
        <v>0</v>
      </c>
      <c r="BD137" s="64" t="str">
        <f t="shared" si="236"/>
        <v>-</v>
      </c>
      <c r="BE137" s="64" t="str">
        <f t="shared" si="237"/>
        <v/>
      </c>
      <c r="BF137" s="64" t="str">
        <f t="shared" si="238"/>
        <v/>
      </c>
      <c r="BG137" s="64" t="str">
        <f t="shared" si="239"/>
        <v/>
      </c>
      <c r="BH137" s="70" t="str">
        <f t="shared" si="240"/>
        <v>0</v>
      </c>
      <c r="BI137" s="70" t="str">
        <f t="shared" si="241"/>
        <v>-</v>
      </c>
      <c r="BJ137" s="70" t="str">
        <f t="shared" si="242"/>
        <v/>
      </c>
      <c r="BK137" s="70" t="str">
        <f t="shared" si="243"/>
        <v/>
      </c>
    </row>
    <row r="138" spans="11:63" x14ac:dyDescent="0.25">
      <c r="K138" s="56">
        <f t="shared" si="193"/>
        <v>135</v>
      </c>
      <c r="L138" s="56" t="str">
        <f t="shared" si="195"/>
        <v xml:space="preserve"> </v>
      </c>
      <c r="M138" s="65">
        <f t="shared" si="194"/>
        <v>4109</v>
      </c>
      <c r="N138" s="66">
        <f t="shared" si="196"/>
        <v>0</v>
      </c>
      <c r="O138" s="67" t="str">
        <f t="shared" si="197"/>
        <v>0</v>
      </c>
      <c r="P138" s="66" t="str">
        <f t="shared" si="198"/>
        <v>-</v>
      </c>
      <c r="Q138" s="66" t="str">
        <f t="shared" si="199"/>
        <v/>
      </c>
      <c r="R138" s="66" t="str">
        <f t="shared" si="200"/>
        <v/>
      </c>
      <c r="S138" s="68" t="str">
        <f t="shared" si="201"/>
        <v xml:space="preserve"> </v>
      </c>
      <c r="T138" s="66" t="str">
        <f t="shared" si="244"/>
        <v>0</v>
      </c>
      <c r="U138" s="69" t="str">
        <f t="shared" si="202"/>
        <v>-</v>
      </c>
      <c r="V138" s="69" t="str">
        <f t="shared" si="203"/>
        <v/>
      </c>
      <c r="W138" s="69" t="str">
        <f t="shared" si="204"/>
        <v/>
      </c>
      <c r="X138" s="69" t="str">
        <f t="shared" si="205"/>
        <v/>
      </c>
      <c r="Y138" s="67" t="str">
        <f t="shared" si="245"/>
        <v>0</v>
      </c>
      <c r="Z138" s="64" t="str">
        <f t="shared" si="206"/>
        <v>-</v>
      </c>
      <c r="AA138" s="64" t="str">
        <f t="shared" si="207"/>
        <v/>
      </c>
      <c r="AB138" s="64" t="str">
        <f t="shared" si="208"/>
        <v/>
      </c>
      <c r="AC138" s="64" t="str">
        <f t="shared" si="209"/>
        <v/>
      </c>
      <c r="AD138" s="66" t="str">
        <f t="shared" si="210"/>
        <v>0</v>
      </c>
      <c r="AE138" s="66" t="str">
        <f t="shared" si="211"/>
        <v>-</v>
      </c>
      <c r="AF138" s="69" t="str">
        <f t="shared" si="212"/>
        <v/>
      </c>
      <c r="AG138" s="69" t="str">
        <f t="shared" si="213"/>
        <v/>
      </c>
      <c r="AH138" s="69" t="str">
        <f t="shared" si="214"/>
        <v/>
      </c>
      <c r="AI138" s="69" t="str">
        <f t="shared" si="215"/>
        <v>0</v>
      </c>
      <c r="AJ138" s="66" t="str">
        <f t="shared" si="248"/>
        <v>-</v>
      </c>
      <c r="AK138" s="69" t="str">
        <f t="shared" si="217"/>
        <v/>
      </c>
      <c r="AL138" s="69" t="str">
        <f t="shared" si="218"/>
        <v/>
      </c>
      <c r="AM138" s="69" t="str">
        <f t="shared" si="219"/>
        <v/>
      </c>
      <c r="AN138" s="70" t="str">
        <f t="shared" si="220"/>
        <v>0</v>
      </c>
      <c r="AO138" s="70" t="str">
        <f t="shared" si="221"/>
        <v>-</v>
      </c>
      <c r="AP138" s="70" t="str">
        <f t="shared" si="222"/>
        <v/>
      </c>
      <c r="AQ138" s="70" t="str">
        <f t="shared" si="223"/>
        <v/>
      </c>
      <c r="AR138" s="70" t="str">
        <f t="shared" si="224"/>
        <v/>
      </c>
      <c r="AS138" s="64" t="str">
        <f t="shared" si="225"/>
        <v>0</v>
      </c>
      <c r="AT138" s="64" t="str">
        <f t="shared" si="226"/>
        <v>-</v>
      </c>
      <c r="AU138" s="64" t="str">
        <f t="shared" si="227"/>
        <v/>
      </c>
      <c r="AV138" s="64" t="str">
        <f t="shared" si="228"/>
        <v/>
      </c>
      <c r="AW138" s="64" t="str">
        <f t="shared" si="229"/>
        <v/>
      </c>
      <c r="AX138" s="64" t="str">
        <f t="shared" si="230"/>
        <v>0</v>
      </c>
      <c r="AY138" s="64" t="str">
        <f t="shared" si="231"/>
        <v>-</v>
      </c>
      <c r="AZ138" s="64" t="str">
        <f t="shared" si="232"/>
        <v/>
      </c>
      <c r="BA138" s="64" t="str">
        <f t="shared" si="233"/>
        <v/>
      </c>
      <c r="BB138" s="64" t="str">
        <f t="shared" si="234"/>
        <v/>
      </c>
      <c r="BC138" s="64" t="str">
        <f t="shared" si="235"/>
        <v>0</v>
      </c>
      <c r="BD138" s="64" t="str">
        <f t="shared" si="236"/>
        <v>-</v>
      </c>
      <c r="BE138" s="64" t="str">
        <f t="shared" si="237"/>
        <v/>
      </c>
      <c r="BF138" s="64" t="str">
        <f t="shared" si="238"/>
        <v/>
      </c>
      <c r="BG138" s="64" t="str">
        <f t="shared" si="239"/>
        <v/>
      </c>
      <c r="BH138" s="70" t="str">
        <f t="shared" si="240"/>
        <v>0</v>
      </c>
      <c r="BI138" s="70" t="str">
        <f t="shared" si="241"/>
        <v>-</v>
      </c>
      <c r="BJ138" s="70" t="str">
        <f t="shared" si="242"/>
        <v/>
      </c>
      <c r="BK138" s="70" t="str">
        <f t="shared" si="243"/>
        <v/>
      </c>
    </row>
    <row r="139" spans="11:63" x14ac:dyDescent="0.25">
      <c r="K139" s="56">
        <f t="shared" si="193"/>
        <v>136</v>
      </c>
      <c r="L139" s="56" t="str">
        <f t="shared" si="195"/>
        <v xml:space="preserve"> </v>
      </c>
      <c r="M139" s="65">
        <f t="shared" si="194"/>
        <v>4139</v>
      </c>
      <c r="N139" s="66">
        <f t="shared" si="196"/>
        <v>0</v>
      </c>
      <c r="O139" s="67" t="str">
        <f t="shared" si="197"/>
        <v>0</v>
      </c>
      <c r="P139" s="66" t="str">
        <f t="shared" si="198"/>
        <v>-</v>
      </c>
      <c r="Q139" s="66" t="str">
        <f t="shared" si="199"/>
        <v/>
      </c>
      <c r="R139" s="66" t="str">
        <f t="shared" si="200"/>
        <v/>
      </c>
      <c r="S139" s="68" t="str">
        <f t="shared" si="201"/>
        <v xml:space="preserve"> </v>
      </c>
      <c r="T139" s="66" t="str">
        <f t="shared" si="244"/>
        <v>0</v>
      </c>
      <c r="U139" s="69" t="str">
        <f t="shared" si="202"/>
        <v>-</v>
      </c>
      <c r="V139" s="69" t="str">
        <f t="shared" si="203"/>
        <v/>
      </c>
      <c r="W139" s="69" t="str">
        <f t="shared" si="204"/>
        <v/>
      </c>
      <c r="X139" s="69" t="str">
        <f t="shared" si="205"/>
        <v/>
      </c>
      <c r="Y139" s="67" t="str">
        <f t="shared" si="245"/>
        <v>0</v>
      </c>
      <c r="Z139" s="64" t="str">
        <f t="shared" si="206"/>
        <v>-</v>
      </c>
      <c r="AA139" s="64" t="str">
        <f t="shared" si="207"/>
        <v/>
      </c>
      <c r="AB139" s="64" t="str">
        <f t="shared" si="208"/>
        <v/>
      </c>
      <c r="AC139" s="64" t="str">
        <f t="shared" si="209"/>
        <v/>
      </c>
      <c r="AD139" s="66" t="str">
        <f t="shared" si="210"/>
        <v>0</v>
      </c>
      <c r="AE139" s="66" t="str">
        <f t="shared" si="211"/>
        <v>-</v>
      </c>
      <c r="AF139" s="69" t="str">
        <f t="shared" si="212"/>
        <v/>
      </c>
      <c r="AG139" s="69" t="str">
        <f t="shared" si="213"/>
        <v/>
      </c>
      <c r="AH139" s="69" t="str">
        <f t="shared" si="214"/>
        <v/>
      </c>
      <c r="AI139" s="69" t="str">
        <f t="shared" si="215"/>
        <v>0</v>
      </c>
      <c r="AJ139" s="66" t="str">
        <f t="shared" ref="AJ139" si="249">IFERROR(IF(AL138=AI139,"",AL138*($I$32/12)),"-")</f>
        <v>-</v>
      </c>
      <c r="AK139" s="69" t="str">
        <f t="shared" si="217"/>
        <v/>
      </c>
      <c r="AL139" s="69" t="str">
        <f t="shared" si="218"/>
        <v/>
      </c>
      <c r="AM139" s="69" t="str">
        <f t="shared" si="219"/>
        <v/>
      </c>
      <c r="AN139" s="70" t="str">
        <f t="shared" si="220"/>
        <v>0</v>
      </c>
      <c r="AO139" s="70" t="str">
        <f t="shared" si="221"/>
        <v>-</v>
      </c>
      <c r="AP139" s="70" t="str">
        <f t="shared" si="222"/>
        <v/>
      </c>
      <c r="AQ139" s="70" t="str">
        <f t="shared" si="223"/>
        <v/>
      </c>
      <c r="AR139" s="70" t="str">
        <f t="shared" si="224"/>
        <v/>
      </c>
      <c r="AS139" s="64" t="str">
        <f t="shared" si="225"/>
        <v>0</v>
      </c>
      <c r="AT139" s="64" t="str">
        <f t="shared" si="226"/>
        <v>-</v>
      </c>
      <c r="AU139" s="64" t="str">
        <f t="shared" si="227"/>
        <v/>
      </c>
      <c r="AV139" s="64" t="str">
        <f t="shared" si="228"/>
        <v/>
      </c>
      <c r="AW139" s="64" t="str">
        <f t="shared" si="229"/>
        <v/>
      </c>
      <c r="AX139" s="64" t="str">
        <f t="shared" si="230"/>
        <v>0</v>
      </c>
      <c r="AY139" s="64" t="str">
        <f t="shared" si="231"/>
        <v>-</v>
      </c>
      <c r="AZ139" s="64" t="str">
        <f t="shared" si="232"/>
        <v/>
      </c>
      <c r="BA139" s="64" t="str">
        <f t="shared" si="233"/>
        <v/>
      </c>
      <c r="BB139" s="64" t="str">
        <f t="shared" si="234"/>
        <v/>
      </c>
      <c r="BC139" s="64" t="str">
        <f t="shared" si="235"/>
        <v>0</v>
      </c>
      <c r="BD139" s="64" t="str">
        <f t="shared" si="236"/>
        <v>-</v>
      </c>
      <c r="BE139" s="64" t="str">
        <f t="shared" si="237"/>
        <v/>
      </c>
      <c r="BF139" s="64" t="str">
        <f t="shared" si="238"/>
        <v/>
      </c>
      <c r="BG139" s="64" t="str">
        <f t="shared" si="239"/>
        <v/>
      </c>
      <c r="BH139" s="70" t="str">
        <f t="shared" si="240"/>
        <v>0</v>
      </c>
      <c r="BI139" s="70" t="str">
        <f t="shared" si="241"/>
        <v>-</v>
      </c>
      <c r="BJ139" s="70" t="str">
        <f t="shared" si="242"/>
        <v/>
      </c>
      <c r="BK139" s="70" t="str">
        <f t="shared" si="243"/>
        <v/>
      </c>
    </row>
    <row r="140" spans="11:63" x14ac:dyDescent="0.25">
      <c r="K140" s="56">
        <f t="shared" si="193"/>
        <v>137</v>
      </c>
      <c r="L140" s="56" t="str">
        <f t="shared" si="195"/>
        <v xml:space="preserve"> </v>
      </c>
      <c r="M140" s="65">
        <f t="shared" si="194"/>
        <v>4170</v>
      </c>
      <c r="N140" s="66">
        <f t="shared" si="196"/>
        <v>0</v>
      </c>
      <c r="O140" s="67" t="str">
        <f t="shared" si="197"/>
        <v>0</v>
      </c>
      <c r="P140" s="66" t="str">
        <f t="shared" si="198"/>
        <v>-</v>
      </c>
      <c r="Q140" s="66" t="str">
        <f t="shared" si="199"/>
        <v/>
      </c>
      <c r="R140" s="66" t="str">
        <f t="shared" si="200"/>
        <v/>
      </c>
      <c r="S140" s="68" t="str">
        <f t="shared" si="201"/>
        <v xml:space="preserve"> </v>
      </c>
      <c r="T140" s="66" t="str">
        <f t="shared" si="244"/>
        <v>0</v>
      </c>
      <c r="U140" s="69" t="str">
        <f t="shared" si="202"/>
        <v>-</v>
      </c>
      <c r="V140" s="69" t="str">
        <f t="shared" si="203"/>
        <v/>
      </c>
      <c r="W140" s="69" t="str">
        <f t="shared" si="204"/>
        <v/>
      </c>
      <c r="X140" s="69" t="str">
        <f t="shared" si="205"/>
        <v/>
      </c>
      <c r="Y140" s="67" t="str">
        <f t="shared" si="245"/>
        <v>0</v>
      </c>
      <c r="Z140" s="64" t="str">
        <f t="shared" si="206"/>
        <v>-</v>
      </c>
      <c r="AA140" s="64" t="str">
        <f t="shared" si="207"/>
        <v/>
      </c>
      <c r="AB140" s="64" t="str">
        <f t="shared" si="208"/>
        <v/>
      </c>
      <c r="AC140" s="64" t="str">
        <f t="shared" si="209"/>
        <v/>
      </c>
      <c r="AD140" s="66" t="str">
        <f t="shared" si="210"/>
        <v>0</v>
      </c>
      <c r="AE140" s="66" t="str">
        <f t="shared" si="211"/>
        <v>-</v>
      </c>
      <c r="AF140" s="69" t="str">
        <f t="shared" si="212"/>
        <v/>
      </c>
      <c r="AG140" s="69" t="str">
        <f t="shared" si="213"/>
        <v/>
      </c>
      <c r="AH140" s="69" t="str">
        <f t="shared" si="214"/>
        <v/>
      </c>
      <c r="AI140" s="69" t="str">
        <f t="shared" si="215"/>
        <v>0</v>
      </c>
      <c r="AJ140" s="66" t="str">
        <f t="shared" ref="AJ140:AJ141" si="250">IFERROR(IF(AL139=AI140,"",AL139*($I$31/12)),"-")</f>
        <v>-</v>
      </c>
      <c r="AK140" s="69" t="str">
        <f t="shared" si="217"/>
        <v/>
      </c>
      <c r="AL140" s="69" t="str">
        <f t="shared" si="218"/>
        <v/>
      </c>
      <c r="AM140" s="69" t="str">
        <f t="shared" si="219"/>
        <v/>
      </c>
      <c r="AN140" s="70" t="str">
        <f t="shared" si="220"/>
        <v>0</v>
      </c>
      <c r="AO140" s="70" t="str">
        <f t="shared" si="221"/>
        <v>-</v>
      </c>
      <c r="AP140" s="70" t="str">
        <f t="shared" si="222"/>
        <v/>
      </c>
      <c r="AQ140" s="70" t="str">
        <f t="shared" si="223"/>
        <v/>
      </c>
      <c r="AR140" s="70" t="str">
        <f t="shared" si="224"/>
        <v/>
      </c>
      <c r="AS140" s="64" t="str">
        <f t="shared" si="225"/>
        <v>0</v>
      </c>
      <c r="AT140" s="64" t="str">
        <f t="shared" si="226"/>
        <v>-</v>
      </c>
      <c r="AU140" s="64" t="str">
        <f t="shared" si="227"/>
        <v/>
      </c>
      <c r="AV140" s="64" t="str">
        <f t="shared" si="228"/>
        <v/>
      </c>
      <c r="AW140" s="64" t="str">
        <f t="shared" si="229"/>
        <v/>
      </c>
      <c r="AX140" s="64" t="str">
        <f t="shared" si="230"/>
        <v>0</v>
      </c>
      <c r="AY140" s="64" t="str">
        <f t="shared" si="231"/>
        <v>-</v>
      </c>
      <c r="AZ140" s="64" t="str">
        <f t="shared" si="232"/>
        <v/>
      </c>
      <c r="BA140" s="64" t="str">
        <f t="shared" si="233"/>
        <v/>
      </c>
      <c r="BB140" s="64" t="str">
        <f t="shared" si="234"/>
        <v/>
      </c>
      <c r="BC140" s="64" t="str">
        <f t="shared" si="235"/>
        <v>0</v>
      </c>
      <c r="BD140" s="64" t="str">
        <f t="shared" si="236"/>
        <v>-</v>
      </c>
      <c r="BE140" s="64" t="str">
        <f t="shared" si="237"/>
        <v/>
      </c>
      <c r="BF140" s="64" t="str">
        <f t="shared" si="238"/>
        <v/>
      </c>
      <c r="BG140" s="64" t="str">
        <f t="shared" si="239"/>
        <v/>
      </c>
      <c r="BH140" s="70" t="str">
        <f t="shared" si="240"/>
        <v>0</v>
      </c>
      <c r="BI140" s="70" t="str">
        <f t="shared" si="241"/>
        <v>-</v>
      </c>
      <c r="BJ140" s="70" t="str">
        <f t="shared" si="242"/>
        <v/>
      </c>
      <c r="BK140" s="70" t="str">
        <f t="shared" si="243"/>
        <v/>
      </c>
    </row>
    <row r="141" spans="11:63" x14ac:dyDescent="0.25">
      <c r="K141" s="56">
        <f t="shared" si="193"/>
        <v>138</v>
      </c>
      <c r="L141" s="56" t="str">
        <f t="shared" si="195"/>
        <v xml:space="preserve"> </v>
      </c>
      <c r="M141" s="65">
        <f t="shared" si="194"/>
        <v>4200</v>
      </c>
      <c r="N141" s="66">
        <f t="shared" si="196"/>
        <v>0</v>
      </c>
      <c r="O141" s="67" t="str">
        <f t="shared" si="197"/>
        <v>0</v>
      </c>
      <c r="P141" s="66" t="str">
        <f t="shared" si="198"/>
        <v>-</v>
      </c>
      <c r="Q141" s="66" t="str">
        <f t="shared" si="199"/>
        <v/>
      </c>
      <c r="R141" s="66" t="str">
        <f t="shared" si="200"/>
        <v/>
      </c>
      <c r="S141" s="68" t="str">
        <f t="shared" si="201"/>
        <v xml:space="preserve"> </v>
      </c>
      <c r="T141" s="66" t="str">
        <f t="shared" si="244"/>
        <v>0</v>
      </c>
      <c r="U141" s="69" t="str">
        <f t="shared" si="202"/>
        <v>-</v>
      </c>
      <c r="V141" s="69" t="str">
        <f t="shared" si="203"/>
        <v/>
      </c>
      <c r="W141" s="69" t="str">
        <f t="shared" si="204"/>
        <v/>
      </c>
      <c r="X141" s="69" t="str">
        <f t="shared" si="205"/>
        <v/>
      </c>
      <c r="Y141" s="67" t="str">
        <f t="shared" si="245"/>
        <v>0</v>
      </c>
      <c r="Z141" s="64" t="str">
        <f t="shared" si="206"/>
        <v>-</v>
      </c>
      <c r="AA141" s="64" t="str">
        <f t="shared" si="207"/>
        <v/>
      </c>
      <c r="AB141" s="64" t="str">
        <f t="shared" si="208"/>
        <v/>
      </c>
      <c r="AC141" s="64" t="str">
        <f t="shared" si="209"/>
        <v/>
      </c>
      <c r="AD141" s="66" t="str">
        <f t="shared" si="210"/>
        <v>0</v>
      </c>
      <c r="AE141" s="66" t="str">
        <f t="shared" si="211"/>
        <v>-</v>
      </c>
      <c r="AF141" s="69" t="str">
        <f t="shared" si="212"/>
        <v/>
      </c>
      <c r="AG141" s="69" t="str">
        <f t="shared" si="213"/>
        <v/>
      </c>
      <c r="AH141" s="69" t="str">
        <f t="shared" si="214"/>
        <v/>
      </c>
      <c r="AI141" s="69" t="str">
        <f t="shared" si="215"/>
        <v>0</v>
      </c>
      <c r="AJ141" s="66" t="str">
        <f t="shared" si="250"/>
        <v>-</v>
      </c>
      <c r="AK141" s="69" t="str">
        <f t="shared" si="217"/>
        <v/>
      </c>
      <c r="AL141" s="69" t="str">
        <f t="shared" si="218"/>
        <v/>
      </c>
      <c r="AM141" s="69" t="str">
        <f t="shared" si="219"/>
        <v/>
      </c>
      <c r="AN141" s="70" t="str">
        <f t="shared" si="220"/>
        <v>0</v>
      </c>
      <c r="AO141" s="70" t="str">
        <f t="shared" si="221"/>
        <v>-</v>
      </c>
      <c r="AP141" s="70" t="str">
        <f t="shared" si="222"/>
        <v/>
      </c>
      <c r="AQ141" s="70" t="str">
        <f t="shared" si="223"/>
        <v/>
      </c>
      <c r="AR141" s="70" t="str">
        <f t="shared" si="224"/>
        <v/>
      </c>
      <c r="AS141" s="64" t="str">
        <f t="shared" si="225"/>
        <v>0</v>
      </c>
      <c r="AT141" s="64" t="str">
        <f t="shared" si="226"/>
        <v>-</v>
      </c>
      <c r="AU141" s="64" t="str">
        <f t="shared" si="227"/>
        <v/>
      </c>
      <c r="AV141" s="64" t="str">
        <f t="shared" si="228"/>
        <v/>
      </c>
      <c r="AW141" s="64" t="str">
        <f t="shared" si="229"/>
        <v/>
      </c>
      <c r="AX141" s="64" t="str">
        <f t="shared" si="230"/>
        <v>0</v>
      </c>
      <c r="AY141" s="64" t="str">
        <f t="shared" si="231"/>
        <v>-</v>
      </c>
      <c r="AZ141" s="64" t="str">
        <f t="shared" si="232"/>
        <v/>
      </c>
      <c r="BA141" s="64" t="str">
        <f t="shared" si="233"/>
        <v/>
      </c>
      <c r="BB141" s="64" t="str">
        <f t="shared" si="234"/>
        <v/>
      </c>
      <c r="BC141" s="64" t="str">
        <f t="shared" si="235"/>
        <v>0</v>
      </c>
      <c r="BD141" s="64" t="str">
        <f t="shared" si="236"/>
        <v>-</v>
      </c>
      <c r="BE141" s="64" t="str">
        <f t="shared" si="237"/>
        <v/>
      </c>
      <c r="BF141" s="64" t="str">
        <f t="shared" si="238"/>
        <v/>
      </c>
      <c r="BG141" s="64" t="str">
        <f t="shared" si="239"/>
        <v/>
      </c>
      <c r="BH141" s="70" t="str">
        <f t="shared" si="240"/>
        <v>0</v>
      </c>
      <c r="BI141" s="70" t="str">
        <f t="shared" si="241"/>
        <v>-</v>
      </c>
      <c r="BJ141" s="70" t="str">
        <f t="shared" si="242"/>
        <v/>
      </c>
      <c r="BK141" s="70" t="str">
        <f t="shared" si="243"/>
        <v/>
      </c>
    </row>
    <row r="142" spans="11:63" x14ac:dyDescent="0.25">
      <c r="K142" s="56">
        <f t="shared" si="193"/>
        <v>139</v>
      </c>
      <c r="L142" s="56" t="str">
        <f t="shared" si="195"/>
        <v xml:space="preserve"> </v>
      </c>
      <c r="M142" s="65">
        <f t="shared" si="194"/>
        <v>4231</v>
      </c>
      <c r="N142" s="66">
        <f t="shared" si="196"/>
        <v>0</v>
      </c>
      <c r="O142" s="67" t="str">
        <f t="shared" si="197"/>
        <v>0</v>
      </c>
      <c r="P142" s="66" t="str">
        <f t="shared" si="198"/>
        <v>-</v>
      </c>
      <c r="Q142" s="66" t="str">
        <f t="shared" si="199"/>
        <v/>
      </c>
      <c r="R142" s="66" t="str">
        <f t="shared" si="200"/>
        <v/>
      </c>
      <c r="S142" s="68" t="str">
        <f t="shared" si="201"/>
        <v xml:space="preserve"> </v>
      </c>
      <c r="T142" s="66" t="str">
        <f t="shared" si="244"/>
        <v>0</v>
      </c>
      <c r="U142" s="69" t="str">
        <f t="shared" si="202"/>
        <v>-</v>
      </c>
      <c r="V142" s="69" t="str">
        <f t="shared" si="203"/>
        <v/>
      </c>
      <c r="W142" s="69" t="str">
        <f t="shared" si="204"/>
        <v/>
      </c>
      <c r="X142" s="69" t="str">
        <f t="shared" si="205"/>
        <v/>
      </c>
      <c r="Y142" s="67" t="str">
        <f t="shared" si="245"/>
        <v>0</v>
      </c>
      <c r="Z142" s="64" t="str">
        <f t="shared" si="206"/>
        <v>-</v>
      </c>
      <c r="AA142" s="64" t="str">
        <f t="shared" si="207"/>
        <v/>
      </c>
      <c r="AB142" s="64" t="str">
        <f t="shared" si="208"/>
        <v/>
      </c>
      <c r="AC142" s="64" t="str">
        <f t="shared" si="209"/>
        <v/>
      </c>
      <c r="AD142" s="66" t="str">
        <f t="shared" si="210"/>
        <v>0</v>
      </c>
      <c r="AE142" s="66" t="str">
        <f t="shared" si="211"/>
        <v>-</v>
      </c>
      <c r="AF142" s="69" t="str">
        <f t="shared" si="212"/>
        <v/>
      </c>
      <c r="AG142" s="69" t="str">
        <f t="shared" si="213"/>
        <v/>
      </c>
      <c r="AH142" s="69" t="str">
        <f t="shared" si="214"/>
        <v/>
      </c>
      <c r="AI142" s="69" t="str">
        <f t="shared" si="215"/>
        <v>0</v>
      </c>
      <c r="AJ142" s="66" t="str">
        <f t="shared" ref="AJ142" si="251">IFERROR(IF(AL141=AI142,"",AL141*($I$32/12)),"-")</f>
        <v>-</v>
      </c>
      <c r="AK142" s="69" t="str">
        <f t="shared" si="217"/>
        <v/>
      </c>
      <c r="AL142" s="69" t="str">
        <f t="shared" si="218"/>
        <v/>
      </c>
      <c r="AM142" s="69" t="str">
        <f t="shared" si="219"/>
        <v/>
      </c>
      <c r="AN142" s="70" t="str">
        <f t="shared" si="220"/>
        <v>0</v>
      </c>
      <c r="AO142" s="70" t="str">
        <f t="shared" si="221"/>
        <v>-</v>
      </c>
      <c r="AP142" s="70" t="str">
        <f t="shared" si="222"/>
        <v/>
      </c>
      <c r="AQ142" s="70" t="str">
        <f t="shared" si="223"/>
        <v/>
      </c>
      <c r="AR142" s="70" t="str">
        <f t="shared" si="224"/>
        <v/>
      </c>
      <c r="AS142" s="64" t="str">
        <f t="shared" si="225"/>
        <v>0</v>
      </c>
      <c r="AT142" s="64" t="str">
        <f t="shared" si="226"/>
        <v>-</v>
      </c>
      <c r="AU142" s="64" t="str">
        <f t="shared" si="227"/>
        <v/>
      </c>
      <c r="AV142" s="64" t="str">
        <f t="shared" si="228"/>
        <v/>
      </c>
      <c r="AW142" s="64" t="str">
        <f t="shared" si="229"/>
        <v/>
      </c>
      <c r="AX142" s="64" t="str">
        <f t="shared" si="230"/>
        <v>0</v>
      </c>
      <c r="AY142" s="64" t="str">
        <f t="shared" si="231"/>
        <v>-</v>
      </c>
      <c r="AZ142" s="64" t="str">
        <f t="shared" si="232"/>
        <v/>
      </c>
      <c r="BA142" s="64" t="str">
        <f t="shared" si="233"/>
        <v/>
      </c>
      <c r="BB142" s="64" t="str">
        <f t="shared" si="234"/>
        <v/>
      </c>
      <c r="BC142" s="64" t="str">
        <f t="shared" si="235"/>
        <v>0</v>
      </c>
      <c r="BD142" s="64" t="str">
        <f t="shared" si="236"/>
        <v>-</v>
      </c>
      <c r="BE142" s="64" t="str">
        <f t="shared" si="237"/>
        <v/>
      </c>
      <c r="BF142" s="64" t="str">
        <f t="shared" si="238"/>
        <v/>
      </c>
      <c r="BG142" s="64" t="str">
        <f t="shared" si="239"/>
        <v/>
      </c>
      <c r="BH142" s="70" t="str">
        <f t="shared" si="240"/>
        <v>0</v>
      </c>
      <c r="BI142" s="70" t="str">
        <f t="shared" si="241"/>
        <v>-</v>
      </c>
      <c r="BJ142" s="70" t="str">
        <f t="shared" si="242"/>
        <v/>
      </c>
      <c r="BK142" s="70" t="str">
        <f t="shared" si="243"/>
        <v/>
      </c>
    </row>
    <row r="143" spans="11:63" x14ac:dyDescent="0.25">
      <c r="K143" s="56">
        <f t="shared" si="193"/>
        <v>140</v>
      </c>
      <c r="L143" s="56" t="str">
        <f t="shared" si="195"/>
        <v xml:space="preserve"> </v>
      </c>
      <c r="M143" s="65">
        <f t="shared" si="194"/>
        <v>4262</v>
      </c>
      <c r="N143" s="66">
        <f t="shared" si="196"/>
        <v>0</v>
      </c>
      <c r="O143" s="67" t="str">
        <f t="shared" si="197"/>
        <v>0</v>
      </c>
      <c r="P143" s="66" t="str">
        <f t="shared" si="198"/>
        <v>-</v>
      </c>
      <c r="Q143" s="66" t="str">
        <f t="shared" si="199"/>
        <v/>
      </c>
      <c r="R143" s="66" t="str">
        <f t="shared" si="200"/>
        <v/>
      </c>
      <c r="S143" s="68" t="str">
        <f t="shared" si="201"/>
        <v xml:space="preserve"> </v>
      </c>
      <c r="T143" s="66" t="str">
        <f t="shared" si="244"/>
        <v>0</v>
      </c>
      <c r="U143" s="69" t="str">
        <f t="shared" si="202"/>
        <v>-</v>
      </c>
      <c r="V143" s="69" t="str">
        <f t="shared" si="203"/>
        <v/>
      </c>
      <c r="W143" s="69" t="str">
        <f t="shared" si="204"/>
        <v/>
      </c>
      <c r="X143" s="69" t="str">
        <f t="shared" si="205"/>
        <v/>
      </c>
      <c r="Y143" s="67" t="str">
        <f t="shared" si="245"/>
        <v>0</v>
      </c>
      <c r="Z143" s="64" t="str">
        <f t="shared" si="206"/>
        <v>-</v>
      </c>
      <c r="AA143" s="64" t="str">
        <f t="shared" si="207"/>
        <v/>
      </c>
      <c r="AB143" s="64" t="str">
        <f t="shared" si="208"/>
        <v/>
      </c>
      <c r="AC143" s="64" t="str">
        <f t="shared" si="209"/>
        <v/>
      </c>
      <c r="AD143" s="66" t="str">
        <f t="shared" si="210"/>
        <v>0</v>
      </c>
      <c r="AE143" s="66" t="str">
        <f t="shared" si="211"/>
        <v>-</v>
      </c>
      <c r="AF143" s="69" t="str">
        <f t="shared" si="212"/>
        <v/>
      </c>
      <c r="AG143" s="69" t="str">
        <f t="shared" si="213"/>
        <v/>
      </c>
      <c r="AH143" s="69" t="str">
        <f t="shared" si="214"/>
        <v/>
      </c>
      <c r="AI143" s="69" t="str">
        <f t="shared" si="215"/>
        <v>0</v>
      </c>
      <c r="AJ143" s="66" t="str">
        <f t="shared" ref="AJ143:AJ144" si="252">IFERROR(IF(AL142=AI143,"",AL142*($I$31/12)),"-")</f>
        <v>-</v>
      </c>
      <c r="AK143" s="69" t="str">
        <f t="shared" si="217"/>
        <v/>
      </c>
      <c r="AL143" s="69" t="str">
        <f t="shared" si="218"/>
        <v/>
      </c>
      <c r="AM143" s="69" t="str">
        <f t="shared" si="219"/>
        <v/>
      </c>
      <c r="AN143" s="70" t="str">
        <f t="shared" si="220"/>
        <v>0</v>
      </c>
      <c r="AO143" s="70" t="str">
        <f t="shared" si="221"/>
        <v>-</v>
      </c>
      <c r="AP143" s="70" t="str">
        <f t="shared" si="222"/>
        <v/>
      </c>
      <c r="AQ143" s="70" t="str">
        <f t="shared" si="223"/>
        <v/>
      </c>
      <c r="AR143" s="70" t="str">
        <f t="shared" si="224"/>
        <v/>
      </c>
      <c r="AS143" s="64" t="str">
        <f t="shared" si="225"/>
        <v>0</v>
      </c>
      <c r="AT143" s="64" t="str">
        <f t="shared" si="226"/>
        <v>-</v>
      </c>
      <c r="AU143" s="64" t="str">
        <f t="shared" si="227"/>
        <v/>
      </c>
      <c r="AV143" s="64" t="str">
        <f t="shared" si="228"/>
        <v/>
      </c>
      <c r="AW143" s="64" t="str">
        <f t="shared" si="229"/>
        <v/>
      </c>
      <c r="AX143" s="64" t="str">
        <f t="shared" si="230"/>
        <v>0</v>
      </c>
      <c r="AY143" s="64" t="str">
        <f t="shared" si="231"/>
        <v>-</v>
      </c>
      <c r="AZ143" s="64" t="str">
        <f t="shared" si="232"/>
        <v/>
      </c>
      <c r="BA143" s="64" t="str">
        <f t="shared" si="233"/>
        <v/>
      </c>
      <c r="BB143" s="64" t="str">
        <f t="shared" si="234"/>
        <v/>
      </c>
      <c r="BC143" s="64" t="str">
        <f t="shared" si="235"/>
        <v>0</v>
      </c>
      <c r="BD143" s="64" t="str">
        <f t="shared" si="236"/>
        <v>-</v>
      </c>
      <c r="BE143" s="64" t="str">
        <f t="shared" si="237"/>
        <v/>
      </c>
      <c r="BF143" s="64" t="str">
        <f t="shared" si="238"/>
        <v/>
      </c>
      <c r="BG143" s="64" t="str">
        <f t="shared" si="239"/>
        <v/>
      </c>
      <c r="BH143" s="70" t="str">
        <f t="shared" si="240"/>
        <v>0</v>
      </c>
      <c r="BI143" s="70" t="str">
        <f t="shared" si="241"/>
        <v>-</v>
      </c>
      <c r="BJ143" s="70" t="str">
        <f t="shared" si="242"/>
        <v/>
      </c>
      <c r="BK143" s="70" t="str">
        <f t="shared" si="243"/>
        <v/>
      </c>
    </row>
    <row r="144" spans="11:63" x14ac:dyDescent="0.25">
      <c r="K144" s="56">
        <f t="shared" si="193"/>
        <v>141</v>
      </c>
      <c r="L144" s="56" t="str">
        <f t="shared" si="195"/>
        <v xml:space="preserve"> </v>
      </c>
      <c r="M144" s="65">
        <f t="shared" si="194"/>
        <v>4292</v>
      </c>
      <c r="N144" s="66">
        <f t="shared" si="196"/>
        <v>0</v>
      </c>
      <c r="O144" s="67" t="str">
        <f t="shared" si="197"/>
        <v>0</v>
      </c>
      <c r="P144" s="66" t="str">
        <f t="shared" si="198"/>
        <v>-</v>
      </c>
      <c r="Q144" s="66" t="str">
        <f t="shared" si="199"/>
        <v/>
      </c>
      <c r="R144" s="66" t="str">
        <f t="shared" si="200"/>
        <v/>
      </c>
      <c r="S144" s="68" t="str">
        <f t="shared" si="201"/>
        <v xml:space="preserve"> </v>
      </c>
      <c r="T144" s="66" t="str">
        <f t="shared" si="244"/>
        <v>0</v>
      </c>
      <c r="U144" s="69" t="str">
        <f t="shared" si="202"/>
        <v>-</v>
      </c>
      <c r="V144" s="69" t="str">
        <f t="shared" si="203"/>
        <v/>
      </c>
      <c r="W144" s="69" t="str">
        <f t="shared" si="204"/>
        <v/>
      </c>
      <c r="X144" s="69" t="str">
        <f t="shared" si="205"/>
        <v/>
      </c>
      <c r="Y144" s="67" t="str">
        <f t="shared" si="245"/>
        <v>0</v>
      </c>
      <c r="Z144" s="64" t="str">
        <f t="shared" si="206"/>
        <v>-</v>
      </c>
      <c r="AA144" s="64" t="str">
        <f t="shared" si="207"/>
        <v/>
      </c>
      <c r="AB144" s="64" t="str">
        <f t="shared" si="208"/>
        <v/>
      </c>
      <c r="AC144" s="64" t="str">
        <f t="shared" si="209"/>
        <v/>
      </c>
      <c r="AD144" s="66" t="str">
        <f t="shared" si="210"/>
        <v>0</v>
      </c>
      <c r="AE144" s="66" t="str">
        <f t="shared" si="211"/>
        <v>-</v>
      </c>
      <c r="AF144" s="69" t="str">
        <f t="shared" si="212"/>
        <v/>
      </c>
      <c r="AG144" s="69" t="str">
        <f t="shared" si="213"/>
        <v/>
      </c>
      <c r="AH144" s="69" t="str">
        <f t="shared" si="214"/>
        <v/>
      </c>
      <c r="AI144" s="69" t="str">
        <f t="shared" si="215"/>
        <v>0</v>
      </c>
      <c r="AJ144" s="66" t="str">
        <f t="shared" si="252"/>
        <v>-</v>
      </c>
      <c r="AK144" s="69" t="str">
        <f t="shared" si="217"/>
        <v/>
      </c>
      <c r="AL144" s="69" t="str">
        <f t="shared" si="218"/>
        <v/>
      </c>
      <c r="AM144" s="69" t="str">
        <f t="shared" si="219"/>
        <v/>
      </c>
      <c r="AN144" s="70" t="str">
        <f t="shared" si="220"/>
        <v>0</v>
      </c>
      <c r="AO144" s="70" t="str">
        <f t="shared" si="221"/>
        <v>-</v>
      </c>
      <c r="AP144" s="70" t="str">
        <f t="shared" si="222"/>
        <v/>
      </c>
      <c r="AQ144" s="70" t="str">
        <f t="shared" si="223"/>
        <v/>
      </c>
      <c r="AR144" s="70" t="str">
        <f t="shared" si="224"/>
        <v/>
      </c>
      <c r="AS144" s="64" t="str">
        <f t="shared" si="225"/>
        <v>0</v>
      </c>
      <c r="AT144" s="64" t="str">
        <f t="shared" si="226"/>
        <v>-</v>
      </c>
      <c r="AU144" s="64" t="str">
        <f t="shared" si="227"/>
        <v/>
      </c>
      <c r="AV144" s="64" t="str">
        <f t="shared" si="228"/>
        <v/>
      </c>
      <c r="AW144" s="64" t="str">
        <f t="shared" si="229"/>
        <v/>
      </c>
      <c r="AX144" s="64" t="str">
        <f t="shared" si="230"/>
        <v>0</v>
      </c>
      <c r="AY144" s="64" t="str">
        <f t="shared" si="231"/>
        <v>-</v>
      </c>
      <c r="AZ144" s="64" t="str">
        <f t="shared" si="232"/>
        <v/>
      </c>
      <c r="BA144" s="64" t="str">
        <f t="shared" si="233"/>
        <v/>
      </c>
      <c r="BB144" s="64" t="str">
        <f t="shared" si="234"/>
        <v/>
      </c>
      <c r="BC144" s="64" t="str">
        <f t="shared" si="235"/>
        <v>0</v>
      </c>
      <c r="BD144" s="64" t="str">
        <f t="shared" si="236"/>
        <v>-</v>
      </c>
      <c r="BE144" s="64" t="str">
        <f t="shared" si="237"/>
        <v/>
      </c>
      <c r="BF144" s="64" t="str">
        <f t="shared" si="238"/>
        <v/>
      </c>
      <c r="BG144" s="64" t="str">
        <f t="shared" si="239"/>
        <v/>
      </c>
      <c r="BH144" s="70" t="str">
        <f t="shared" si="240"/>
        <v>0</v>
      </c>
      <c r="BI144" s="70" t="str">
        <f t="shared" si="241"/>
        <v>-</v>
      </c>
      <c r="BJ144" s="70" t="str">
        <f t="shared" si="242"/>
        <v/>
      </c>
      <c r="BK144" s="70" t="str">
        <f t="shared" si="243"/>
        <v/>
      </c>
    </row>
    <row r="145" spans="11:63" x14ac:dyDescent="0.25">
      <c r="K145" s="56">
        <f t="shared" si="193"/>
        <v>142</v>
      </c>
      <c r="L145" s="56" t="str">
        <f t="shared" si="195"/>
        <v xml:space="preserve"> </v>
      </c>
      <c r="M145" s="65">
        <f t="shared" si="194"/>
        <v>4323</v>
      </c>
      <c r="N145" s="66">
        <f t="shared" si="196"/>
        <v>0</v>
      </c>
      <c r="O145" s="67" t="str">
        <f t="shared" si="197"/>
        <v>0</v>
      </c>
      <c r="P145" s="66" t="str">
        <f t="shared" si="198"/>
        <v>-</v>
      </c>
      <c r="Q145" s="66" t="str">
        <f t="shared" si="199"/>
        <v/>
      </c>
      <c r="R145" s="66" t="str">
        <f t="shared" si="200"/>
        <v/>
      </c>
      <c r="S145" s="68" t="str">
        <f t="shared" si="201"/>
        <v xml:space="preserve"> </v>
      </c>
      <c r="T145" s="66" t="str">
        <f t="shared" si="244"/>
        <v>0</v>
      </c>
      <c r="U145" s="69" t="str">
        <f t="shared" si="202"/>
        <v>-</v>
      </c>
      <c r="V145" s="69" t="str">
        <f t="shared" si="203"/>
        <v/>
      </c>
      <c r="W145" s="69" t="str">
        <f t="shared" si="204"/>
        <v/>
      </c>
      <c r="X145" s="69" t="str">
        <f t="shared" si="205"/>
        <v/>
      </c>
      <c r="Y145" s="67" t="str">
        <f t="shared" si="245"/>
        <v>0</v>
      </c>
      <c r="Z145" s="64" t="str">
        <f t="shared" si="206"/>
        <v>-</v>
      </c>
      <c r="AA145" s="64" t="str">
        <f t="shared" si="207"/>
        <v/>
      </c>
      <c r="AB145" s="64" t="str">
        <f t="shared" si="208"/>
        <v/>
      </c>
      <c r="AC145" s="64" t="str">
        <f t="shared" si="209"/>
        <v/>
      </c>
      <c r="AD145" s="66" t="str">
        <f t="shared" si="210"/>
        <v>0</v>
      </c>
      <c r="AE145" s="66" t="str">
        <f t="shared" si="211"/>
        <v>-</v>
      </c>
      <c r="AF145" s="69" t="str">
        <f t="shared" si="212"/>
        <v/>
      </c>
      <c r="AG145" s="69" t="str">
        <f t="shared" si="213"/>
        <v/>
      </c>
      <c r="AH145" s="69" t="str">
        <f t="shared" si="214"/>
        <v/>
      </c>
      <c r="AI145" s="69" t="str">
        <f t="shared" si="215"/>
        <v>0</v>
      </c>
      <c r="AJ145" s="66" t="str">
        <f t="shared" ref="AJ145" si="253">IFERROR(IF(AL144=AI145,"",AL144*($I$32/12)),"-")</f>
        <v>-</v>
      </c>
      <c r="AK145" s="69" t="str">
        <f t="shared" si="217"/>
        <v/>
      </c>
      <c r="AL145" s="69" t="str">
        <f t="shared" si="218"/>
        <v/>
      </c>
      <c r="AM145" s="69" t="str">
        <f t="shared" si="219"/>
        <v/>
      </c>
      <c r="AN145" s="70" t="str">
        <f t="shared" si="220"/>
        <v>0</v>
      </c>
      <c r="AO145" s="70" t="str">
        <f t="shared" si="221"/>
        <v>-</v>
      </c>
      <c r="AP145" s="70" t="str">
        <f t="shared" si="222"/>
        <v/>
      </c>
      <c r="AQ145" s="70" t="str">
        <f t="shared" si="223"/>
        <v/>
      </c>
      <c r="AR145" s="70" t="str">
        <f t="shared" si="224"/>
        <v/>
      </c>
      <c r="AS145" s="64" t="str">
        <f t="shared" si="225"/>
        <v>0</v>
      </c>
      <c r="AT145" s="64" t="str">
        <f t="shared" si="226"/>
        <v>-</v>
      </c>
      <c r="AU145" s="64" t="str">
        <f t="shared" si="227"/>
        <v/>
      </c>
      <c r="AV145" s="64" t="str">
        <f t="shared" si="228"/>
        <v/>
      </c>
      <c r="AW145" s="64" t="str">
        <f t="shared" si="229"/>
        <v/>
      </c>
      <c r="AX145" s="64" t="str">
        <f t="shared" si="230"/>
        <v>0</v>
      </c>
      <c r="AY145" s="64" t="str">
        <f t="shared" si="231"/>
        <v>-</v>
      </c>
      <c r="AZ145" s="64" t="str">
        <f t="shared" si="232"/>
        <v/>
      </c>
      <c r="BA145" s="64" t="str">
        <f t="shared" si="233"/>
        <v/>
      </c>
      <c r="BB145" s="64" t="str">
        <f t="shared" si="234"/>
        <v/>
      </c>
      <c r="BC145" s="64" t="str">
        <f t="shared" si="235"/>
        <v>0</v>
      </c>
      <c r="BD145" s="64" t="str">
        <f t="shared" si="236"/>
        <v>-</v>
      </c>
      <c r="BE145" s="64" t="str">
        <f t="shared" si="237"/>
        <v/>
      </c>
      <c r="BF145" s="64" t="str">
        <f t="shared" si="238"/>
        <v/>
      </c>
      <c r="BG145" s="64" t="str">
        <f t="shared" si="239"/>
        <v/>
      </c>
      <c r="BH145" s="70" t="str">
        <f t="shared" si="240"/>
        <v>0</v>
      </c>
      <c r="BI145" s="70" t="str">
        <f t="shared" si="241"/>
        <v>-</v>
      </c>
      <c r="BJ145" s="70" t="str">
        <f t="shared" si="242"/>
        <v/>
      </c>
      <c r="BK145" s="70" t="str">
        <f t="shared" si="243"/>
        <v/>
      </c>
    </row>
    <row r="146" spans="11:63" x14ac:dyDescent="0.25">
      <c r="K146" s="56">
        <f t="shared" si="193"/>
        <v>143</v>
      </c>
      <c r="L146" s="56" t="str">
        <f t="shared" si="195"/>
        <v xml:space="preserve"> </v>
      </c>
      <c r="M146" s="65">
        <f t="shared" si="194"/>
        <v>4353</v>
      </c>
      <c r="N146" s="66">
        <f t="shared" si="196"/>
        <v>0</v>
      </c>
      <c r="O146" s="67" t="str">
        <f t="shared" si="197"/>
        <v>0</v>
      </c>
      <c r="P146" s="66" t="str">
        <f t="shared" si="198"/>
        <v>-</v>
      </c>
      <c r="Q146" s="66" t="str">
        <f t="shared" si="199"/>
        <v/>
      </c>
      <c r="R146" s="66" t="str">
        <f t="shared" si="200"/>
        <v/>
      </c>
      <c r="S146" s="68" t="str">
        <f t="shared" si="201"/>
        <v xml:space="preserve"> </v>
      </c>
      <c r="T146" s="66" t="str">
        <f t="shared" si="244"/>
        <v>0</v>
      </c>
      <c r="U146" s="69" t="str">
        <f t="shared" si="202"/>
        <v>-</v>
      </c>
      <c r="V146" s="69" t="str">
        <f t="shared" si="203"/>
        <v/>
      </c>
      <c r="W146" s="69" t="str">
        <f t="shared" si="204"/>
        <v/>
      </c>
      <c r="X146" s="69" t="str">
        <f t="shared" si="205"/>
        <v/>
      </c>
      <c r="Y146" s="67" t="str">
        <f t="shared" si="245"/>
        <v>0</v>
      </c>
      <c r="Z146" s="64" t="str">
        <f t="shared" si="206"/>
        <v>-</v>
      </c>
      <c r="AA146" s="64" t="str">
        <f t="shared" si="207"/>
        <v/>
      </c>
      <c r="AB146" s="64" t="str">
        <f t="shared" si="208"/>
        <v/>
      </c>
      <c r="AC146" s="64" t="str">
        <f t="shared" si="209"/>
        <v/>
      </c>
      <c r="AD146" s="66" t="str">
        <f t="shared" si="210"/>
        <v>0</v>
      </c>
      <c r="AE146" s="66" t="str">
        <f t="shared" si="211"/>
        <v>-</v>
      </c>
      <c r="AF146" s="69" t="str">
        <f t="shared" si="212"/>
        <v/>
      </c>
      <c r="AG146" s="69" t="str">
        <f t="shared" si="213"/>
        <v/>
      </c>
      <c r="AH146" s="69" t="str">
        <f t="shared" si="214"/>
        <v/>
      </c>
      <c r="AI146" s="69" t="str">
        <f t="shared" si="215"/>
        <v>0</v>
      </c>
      <c r="AJ146" s="66" t="str">
        <f t="shared" ref="AJ146:AJ147" si="254">IFERROR(IF(AL145=AI146,"",AL145*($I$31/12)),"-")</f>
        <v>-</v>
      </c>
      <c r="AK146" s="69" t="str">
        <f t="shared" si="217"/>
        <v/>
      </c>
      <c r="AL146" s="69" t="str">
        <f t="shared" si="218"/>
        <v/>
      </c>
      <c r="AM146" s="69" t="str">
        <f t="shared" si="219"/>
        <v/>
      </c>
      <c r="AN146" s="70" t="str">
        <f t="shared" si="220"/>
        <v>0</v>
      </c>
      <c r="AO146" s="70" t="str">
        <f t="shared" si="221"/>
        <v>-</v>
      </c>
      <c r="AP146" s="70" t="str">
        <f t="shared" si="222"/>
        <v/>
      </c>
      <c r="AQ146" s="70" t="str">
        <f t="shared" si="223"/>
        <v/>
      </c>
      <c r="AR146" s="70" t="str">
        <f t="shared" si="224"/>
        <v/>
      </c>
      <c r="AS146" s="64" t="str">
        <f t="shared" si="225"/>
        <v>0</v>
      </c>
      <c r="AT146" s="64" t="str">
        <f t="shared" si="226"/>
        <v>-</v>
      </c>
      <c r="AU146" s="64" t="str">
        <f t="shared" si="227"/>
        <v/>
      </c>
      <c r="AV146" s="64" t="str">
        <f t="shared" si="228"/>
        <v/>
      </c>
      <c r="AW146" s="64" t="str">
        <f t="shared" si="229"/>
        <v/>
      </c>
      <c r="AX146" s="64" t="str">
        <f t="shared" si="230"/>
        <v>0</v>
      </c>
      <c r="AY146" s="64" t="str">
        <f t="shared" si="231"/>
        <v>-</v>
      </c>
      <c r="AZ146" s="64" t="str">
        <f t="shared" si="232"/>
        <v/>
      </c>
      <c r="BA146" s="64" t="str">
        <f t="shared" si="233"/>
        <v/>
      </c>
      <c r="BB146" s="64" t="str">
        <f t="shared" si="234"/>
        <v/>
      </c>
      <c r="BC146" s="64" t="str">
        <f t="shared" si="235"/>
        <v>0</v>
      </c>
      <c r="BD146" s="64" t="str">
        <f t="shared" si="236"/>
        <v>-</v>
      </c>
      <c r="BE146" s="64" t="str">
        <f t="shared" si="237"/>
        <v/>
      </c>
      <c r="BF146" s="64" t="str">
        <f t="shared" si="238"/>
        <v/>
      </c>
      <c r="BG146" s="64" t="str">
        <f t="shared" si="239"/>
        <v/>
      </c>
      <c r="BH146" s="70" t="str">
        <f t="shared" si="240"/>
        <v>0</v>
      </c>
      <c r="BI146" s="70" t="str">
        <f t="shared" si="241"/>
        <v>-</v>
      </c>
      <c r="BJ146" s="70" t="str">
        <f t="shared" si="242"/>
        <v/>
      </c>
      <c r="BK146" s="70" t="str">
        <f t="shared" si="243"/>
        <v/>
      </c>
    </row>
    <row r="147" spans="11:63" x14ac:dyDescent="0.25">
      <c r="K147" s="56">
        <f t="shared" si="193"/>
        <v>144</v>
      </c>
      <c r="L147" s="56" t="str">
        <f t="shared" si="195"/>
        <v xml:space="preserve"> </v>
      </c>
      <c r="M147" s="65">
        <f t="shared" si="194"/>
        <v>4384</v>
      </c>
      <c r="N147" s="66">
        <f t="shared" si="196"/>
        <v>0</v>
      </c>
      <c r="O147" s="67" t="str">
        <f t="shared" si="197"/>
        <v>0</v>
      </c>
      <c r="P147" s="66" t="str">
        <f t="shared" si="198"/>
        <v>-</v>
      </c>
      <c r="Q147" s="66" t="str">
        <f t="shared" si="199"/>
        <v/>
      </c>
      <c r="R147" s="66" t="str">
        <f t="shared" si="200"/>
        <v/>
      </c>
      <c r="S147" s="68" t="str">
        <f t="shared" si="201"/>
        <v xml:space="preserve"> </v>
      </c>
      <c r="T147" s="66" t="str">
        <f t="shared" si="244"/>
        <v>0</v>
      </c>
      <c r="U147" s="69" t="str">
        <f t="shared" si="202"/>
        <v>-</v>
      </c>
      <c r="V147" s="69" t="str">
        <f t="shared" si="203"/>
        <v/>
      </c>
      <c r="W147" s="69" t="str">
        <f t="shared" si="204"/>
        <v/>
      </c>
      <c r="X147" s="69" t="str">
        <f t="shared" si="205"/>
        <v/>
      </c>
      <c r="Y147" s="67" t="str">
        <f t="shared" si="245"/>
        <v>0</v>
      </c>
      <c r="Z147" s="64" t="str">
        <f t="shared" si="206"/>
        <v>-</v>
      </c>
      <c r="AA147" s="64" t="str">
        <f t="shared" si="207"/>
        <v/>
      </c>
      <c r="AB147" s="64" t="str">
        <f t="shared" si="208"/>
        <v/>
      </c>
      <c r="AC147" s="64" t="str">
        <f t="shared" si="209"/>
        <v/>
      </c>
      <c r="AD147" s="66" t="str">
        <f t="shared" si="210"/>
        <v>0</v>
      </c>
      <c r="AE147" s="66" t="str">
        <f t="shared" si="211"/>
        <v>-</v>
      </c>
      <c r="AF147" s="69" t="str">
        <f t="shared" si="212"/>
        <v/>
      </c>
      <c r="AG147" s="69" t="str">
        <f t="shared" si="213"/>
        <v/>
      </c>
      <c r="AH147" s="69" t="str">
        <f t="shared" si="214"/>
        <v/>
      </c>
      <c r="AI147" s="69" t="str">
        <f t="shared" si="215"/>
        <v>0</v>
      </c>
      <c r="AJ147" s="66" t="str">
        <f t="shared" si="254"/>
        <v>-</v>
      </c>
      <c r="AK147" s="69" t="str">
        <f t="shared" si="217"/>
        <v/>
      </c>
      <c r="AL147" s="69" t="str">
        <f t="shared" si="218"/>
        <v/>
      </c>
      <c r="AM147" s="69" t="str">
        <f t="shared" si="219"/>
        <v/>
      </c>
      <c r="AN147" s="70" t="str">
        <f t="shared" si="220"/>
        <v>0</v>
      </c>
      <c r="AO147" s="70" t="str">
        <f t="shared" si="221"/>
        <v>-</v>
      </c>
      <c r="AP147" s="70" t="str">
        <f t="shared" si="222"/>
        <v/>
      </c>
      <c r="AQ147" s="70" t="str">
        <f t="shared" si="223"/>
        <v/>
      </c>
      <c r="AR147" s="70" t="str">
        <f t="shared" si="224"/>
        <v/>
      </c>
      <c r="AS147" s="64" t="str">
        <f t="shared" si="225"/>
        <v>0</v>
      </c>
      <c r="AT147" s="64" t="str">
        <f t="shared" si="226"/>
        <v>-</v>
      </c>
      <c r="AU147" s="64" t="str">
        <f t="shared" si="227"/>
        <v/>
      </c>
      <c r="AV147" s="64" t="str">
        <f t="shared" si="228"/>
        <v/>
      </c>
      <c r="AW147" s="64" t="str">
        <f t="shared" si="229"/>
        <v/>
      </c>
      <c r="AX147" s="64" t="str">
        <f t="shared" si="230"/>
        <v>0</v>
      </c>
      <c r="AY147" s="64" t="str">
        <f t="shared" si="231"/>
        <v>-</v>
      </c>
      <c r="AZ147" s="64" t="str">
        <f t="shared" si="232"/>
        <v/>
      </c>
      <c r="BA147" s="64" t="str">
        <f t="shared" si="233"/>
        <v/>
      </c>
      <c r="BB147" s="64" t="str">
        <f t="shared" si="234"/>
        <v/>
      </c>
      <c r="BC147" s="64" t="str">
        <f t="shared" si="235"/>
        <v>0</v>
      </c>
      <c r="BD147" s="64" t="str">
        <f t="shared" si="236"/>
        <v>-</v>
      </c>
      <c r="BE147" s="64" t="str">
        <f t="shared" si="237"/>
        <v/>
      </c>
      <c r="BF147" s="64" t="str">
        <f t="shared" si="238"/>
        <v/>
      </c>
      <c r="BG147" s="64" t="str">
        <f t="shared" si="239"/>
        <v/>
      </c>
      <c r="BH147" s="70" t="str">
        <f t="shared" si="240"/>
        <v>0</v>
      </c>
      <c r="BI147" s="70" t="str">
        <f t="shared" si="241"/>
        <v>-</v>
      </c>
      <c r="BJ147" s="70" t="str">
        <f t="shared" si="242"/>
        <v/>
      </c>
      <c r="BK147" s="70" t="str">
        <f t="shared" si="243"/>
        <v/>
      </c>
    </row>
    <row r="148" spans="11:63" x14ac:dyDescent="0.25">
      <c r="K148" s="56">
        <f t="shared" si="193"/>
        <v>145</v>
      </c>
      <c r="L148" s="56" t="str">
        <f t="shared" si="195"/>
        <v xml:space="preserve"> </v>
      </c>
      <c r="M148" s="65">
        <f t="shared" si="194"/>
        <v>4415</v>
      </c>
      <c r="N148" s="66">
        <f t="shared" si="196"/>
        <v>0</v>
      </c>
      <c r="O148" s="67" t="str">
        <f t="shared" si="197"/>
        <v>0</v>
      </c>
      <c r="P148" s="66" t="str">
        <f t="shared" si="198"/>
        <v>-</v>
      </c>
      <c r="Q148" s="66" t="str">
        <f t="shared" si="199"/>
        <v/>
      </c>
      <c r="R148" s="66" t="str">
        <f t="shared" si="200"/>
        <v/>
      </c>
      <c r="S148" s="68" t="str">
        <f t="shared" si="201"/>
        <v xml:space="preserve"> </v>
      </c>
      <c r="T148" s="66" t="str">
        <f t="shared" si="244"/>
        <v>0</v>
      </c>
      <c r="U148" s="69" t="str">
        <f t="shared" si="202"/>
        <v>-</v>
      </c>
      <c r="V148" s="69" t="str">
        <f t="shared" si="203"/>
        <v/>
      </c>
      <c r="W148" s="69" t="str">
        <f t="shared" si="204"/>
        <v/>
      </c>
      <c r="X148" s="69" t="str">
        <f t="shared" si="205"/>
        <v/>
      </c>
      <c r="Y148" s="67" t="str">
        <f t="shared" si="245"/>
        <v>0</v>
      </c>
      <c r="Z148" s="64" t="str">
        <f t="shared" si="206"/>
        <v>-</v>
      </c>
      <c r="AA148" s="64" t="str">
        <f t="shared" si="207"/>
        <v/>
      </c>
      <c r="AB148" s="64" t="str">
        <f t="shared" si="208"/>
        <v/>
      </c>
      <c r="AC148" s="64" t="str">
        <f t="shared" si="209"/>
        <v/>
      </c>
      <c r="AD148" s="66" t="str">
        <f t="shared" si="210"/>
        <v>0</v>
      </c>
      <c r="AE148" s="66" t="str">
        <f t="shared" si="211"/>
        <v>-</v>
      </c>
      <c r="AF148" s="69" t="str">
        <f t="shared" si="212"/>
        <v/>
      </c>
      <c r="AG148" s="69" t="str">
        <f t="shared" si="213"/>
        <v/>
      </c>
      <c r="AH148" s="69" t="str">
        <f t="shared" si="214"/>
        <v/>
      </c>
      <c r="AI148" s="69" t="str">
        <f t="shared" si="215"/>
        <v>0</v>
      </c>
      <c r="AJ148" s="66" t="str">
        <f t="shared" ref="AJ148" si="255">IFERROR(IF(AL147=AI148,"",AL147*($I$32/12)),"-")</f>
        <v>-</v>
      </c>
      <c r="AK148" s="69" t="str">
        <f t="shared" si="217"/>
        <v/>
      </c>
      <c r="AL148" s="69" t="str">
        <f t="shared" si="218"/>
        <v/>
      </c>
      <c r="AM148" s="69" t="str">
        <f t="shared" si="219"/>
        <v/>
      </c>
      <c r="AN148" s="70" t="str">
        <f t="shared" si="220"/>
        <v>0</v>
      </c>
      <c r="AO148" s="70" t="str">
        <f t="shared" si="221"/>
        <v>-</v>
      </c>
      <c r="AP148" s="70" t="str">
        <f t="shared" si="222"/>
        <v/>
      </c>
      <c r="AQ148" s="70" t="str">
        <f t="shared" si="223"/>
        <v/>
      </c>
      <c r="AR148" s="70" t="str">
        <f t="shared" si="224"/>
        <v/>
      </c>
      <c r="AS148" s="64" t="str">
        <f t="shared" si="225"/>
        <v>0</v>
      </c>
      <c r="AT148" s="64" t="str">
        <f t="shared" si="226"/>
        <v>-</v>
      </c>
      <c r="AU148" s="64" t="str">
        <f t="shared" si="227"/>
        <v/>
      </c>
      <c r="AV148" s="64" t="str">
        <f t="shared" si="228"/>
        <v/>
      </c>
      <c r="AW148" s="64" t="str">
        <f t="shared" si="229"/>
        <v/>
      </c>
      <c r="AX148" s="64" t="str">
        <f t="shared" si="230"/>
        <v>0</v>
      </c>
      <c r="AY148" s="64" t="str">
        <f t="shared" si="231"/>
        <v>-</v>
      </c>
      <c r="AZ148" s="64" t="str">
        <f t="shared" si="232"/>
        <v/>
      </c>
      <c r="BA148" s="64" t="str">
        <f t="shared" si="233"/>
        <v/>
      </c>
      <c r="BB148" s="64" t="str">
        <f t="shared" si="234"/>
        <v/>
      </c>
      <c r="BC148" s="64" t="str">
        <f t="shared" si="235"/>
        <v>0</v>
      </c>
      <c r="BD148" s="64" t="str">
        <f t="shared" si="236"/>
        <v>-</v>
      </c>
      <c r="BE148" s="64" t="str">
        <f t="shared" si="237"/>
        <v/>
      </c>
      <c r="BF148" s="64" t="str">
        <f t="shared" si="238"/>
        <v/>
      </c>
      <c r="BG148" s="64" t="str">
        <f t="shared" si="239"/>
        <v/>
      </c>
      <c r="BH148" s="70" t="str">
        <f t="shared" si="240"/>
        <v>0</v>
      </c>
      <c r="BI148" s="70" t="str">
        <f t="shared" si="241"/>
        <v>-</v>
      </c>
      <c r="BJ148" s="70" t="str">
        <f t="shared" si="242"/>
        <v/>
      </c>
      <c r="BK148" s="70" t="str">
        <f t="shared" si="243"/>
        <v/>
      </c>
    </row>
    <row r="149" spans="11:63" x14ac:dyDescent="0.25">
      <c r="K149" s="56">
        <f t="shared" si="193"/>
        <v>146</v>
      </c>
      <c r="L149" s="56" t="str">
        <f t="shared" si="195"/>
        <v xml:space="preserve"> </v>
      </c>
      <c r="M149" s="65">
        <f t="shared" si="194"/>
        <v>4444</v>
      </c>
      <c r="N149" s="66">
        <f t="shared" si="196"/>
        <v>0</v>
      </c>
      <c r="O149" s="67" t="str">
        <f t="shared" si="197"/>
        <v>0</v>
      </c>
      <c r="P149" s="66" t="str">
        <f t="shared" si="198"/>
        <v>-</v>
      </c>
      <c r="Q149" s="66" t="str">
        <f t="shared" si="199"/>
        <v/>
      </c>
      <c r="R149" s="66" t="str">
        <f t="shared" si="200"/>
        <v/>
      </c>
      <c r="S149" s="68" t="str">
        <f t="shared" si="201"/>
        <v xml:space="preserve"> </v>
      </c>
      <c r="T149" s="66" t="str">
        <f t="shared" si="244"/>
        <v>0</v>
      </c>
      <c r="U149" s="69" t="str">
        <f t="shared" si="202"/>
        <v>-</v>
      </c>
      <c r="V149" s="69" t="str">
        <f t="shared" si="203"/>
        <v/>
      </c>
      <c r="W149" s="69" t="str">
        <f t="shared" si="204"/>
        <v/>
      </c>
      <c r="X149" s="69" t="str">
        <f t="shared" si="205"/>
        <v/>
      </c>
      <c r="Y149" s="67" t="str">
        <f t="shared" si="245"/>
        <v>0</v>
      </c>
      <c r="Z149" s="64" t="str">
        <f t="shared" si="206"/>
        <v>-</v>
      </c>
      <c r="AA149" s="64" t="str">
        <f t="shared" si="207"/>
        <v/>
      </c>
      <c r="AB149" s="64" t="str">
        <f t="shared" si="208"/>
        <v/>
      </c>
      <c r="AC149" s="64" t="str">
        <f t="shared" si="209"/>
        <v/>
      </c>
      <c r="AD149" s="66" t="str">
        <f t="shared" si="210"/>
        <v>0</v>
      </c>
      <c r="AE149" s="66" t="str">
        <f t="shared" si="211"/>
        <v>-</v>
      </c>
      <c r="AF149" s="69" t="str">
        <f t="shared" si="212"/>
        <v/>
      </c>
      <c r="AG149" s="69" t="str">
        <f t="shared" si="213"/>
        <v/>
      </c>
      <c r="AH149" s="69" t="str">
        <f t="shared" si="214"/>
        <v/>
      </c>
      <c r="AI149" s="69" t="str">
        <f t="shared" si="215"/>
        <v>0</v>
      </c>
      <c r="AJ149" s="66" t="str">
        <f t="shared" ref="AJ149:AJ150" si="256">IFERROR(IF(AL148=AI149,"",AL148*($I$31/12)),"-")</f>
        <v>-</v>
      </c>
      <c r="AK149" s="69" t="str">
        <f t="shared" si="217"/>
        <v/>
      </c>
      <c r="AL149" s="69" t="str">
        <f t="shared" si="218"/>
        <v/>
      </c>
      <c r="AM149" s="69" t="str">
        <f t="shared" si="219"/>
        <v/>
      </c>
      <c r="AN149" s="70" t="str">
        <f t="shared" si="220"/>
        <v>0</v>
      </c>
      <c r="AO149" s="70" t="str">
        <f t="shared" si="221"/>
        <v>-</v>
      </c>
      <c r="AP149" s="70" t="str">
        <f t="shared" si="222"/>
        <v/>
      </c>
      <c r="AQ149" s="70" t="str">
        <f t="shared" si="223"/>
        <v/>
      </c>
      <c r="AR149" s="70" t="str">
        <f t="shared" si="224"/>
        <v/>
      </c>
      <c r="AS149" s="64" t="str">
        <f t="shared" si="225"/>
        <v>0</v>
      </c>
      <c r="AT149" s="64" t="str">
        <f t="shared" si="226"/>
        <v>-</v>
      </c>
      <c r="AU149" s="64" t="str">
        <f t="shared" si="227"/>
        <v/>
      </c>
      <c r="AV149" s="64" t="str">
        <f t="shared" si="228"/>
        <v/>
      </c>
      <c r="AW149" s="64" t="str">
        <f t="shared" si="229"/>
        <v/>
      </c>
      <c r="AX149" s="64" t="str">
        <f t="shared" si="230"/>
        <v>0</v>
      </c>
      <c r="AY149" s="64" t="str">
        <f t="shared" si="231"/>
        <v>-</v>
      </c>
      <c r="AZ149" s="64" t="str">
        <f t="shared" si="232"/>
        <v/>
      </c>
      <c r="BA149" s="64" t="str">
        <f t="shared" si="233"/>
        <v/>
      </c>
      <c r="BB149" s="64" t="str">
        <f t="shared" si="234"/>
        <v/>
      </c>
      <c r="BC149" s="64" t="str">
        <f t="shared" si="235"/>
        <v>0</v>
      </c>
      <c r="BD149" s="64" t="str">
        <f t="shared" si="236"/>
        <v>-</v>
      </c>
      <c r="BE149" s="64" t="str">
        <f t="shared" si="237"/>
        <v/>
      </c>
      <c r="BF149" s="64" t="str">
        <f t="shared" si="238"/>
        <v/>
      </c>
      <c r="BG149" s="64" t="str">
        <f t="shared" si="239"/>
        <v/>
      </c>
      <c r="BH149" s="70" t="str">
        <f t="shared" si="240"/>
        <v>0</v>
      </c>
      <c r="BI149" s="70" t="str">
        <f t="shared" si="241"/>
        <v>-</v>
      </c>
      <c r="BJ149" s="70" t="str">
        <f t="shared" si="242"/>
        <v/>
      </c>
      <c r="BK149" s="70" t="str">
        <f t="shared" si="243"/>
        <v/>
      </c>
    </row>
    <row r="150" spans="11:63" x14ac:dyDescent="0.25">
      <c r="K150" s="56">
        <f t="shared" si="193"/>
        <v>147</v>
      </c>
      <c r="L150" s="56" t="str">
        <f t="shared" si="195"/>
        <v xml:space="preserve"> </v>
      </c>
      <c r="M150" s="65">
        <f t="shared" si="194"/>
        <v>4475</v>
      </c>
      <c r="N150" s="66">
        <f t="shared" si="196"/>
        <v>0</v>
      </c>
      <c r="O150" s="67" t="str">
        <f t="shared" si="197"/>
        <v>0</v>
      </c>
      <c r="P150" s="66" t="str">
        <f t="shared" si="198"/>
        <v>-</v>
      </c>
      <c r="Q150" s="66" t="str">
        <f t="shared" si="199"/>
        <v/>
      </c>
      <c r="R150" s="66" t="str">
        <f t="shared" si="200"/>
        <v/>
      </c>
      <c r="S150" s="68" t="str">
        <f t="shared" si="201"/>
        <v xml:space="preserve"> </v>
      </c>
      <c r="T150" s="66" t="str">
        <f t="shared" si="244"/>
        <v>0</v>
      </c>
      <c r="U150" s="69" t="str">
        <f t="shared" si="202"/>
        <v>-</v>
      </c>
      <c r="V150" s="69" t="str">
        <f t="shared" si="203"/>
        <v/>
      </c>
      <c r="W150" s="69" t="str">
        <f t="shared" si="204"/>
        <v/>
      </c>
      <c r="X150" s="69" t="str">
        <f t="shared" si="205"/>
        <v/>
      </c>
      <c r="Y150" s="67" t="str">
        <f t="shared" si="245"/>
        <v>0</v>
      </c>
      <c r="Z150" s="64" t="str">
        <f t="shared" si="206"/>
        <v>-</v>
      </c>
      <c r="AA150" s="64" t="str">
        <f t="shared" si="207"/>
        <v/>
      </c>
      <c r="AB150" s="64" t="str">
        <f t="shared" si="208"/>
        <v/>
      </c>
      <c r="AC150" s="64" t="str">
        <f t="shared" si="209"/>
        <v/>
      </c>
      <c r="AD150" s="66" t="str">
        <f t="shared" si="210"/>
        <v>0</v>
      </c>
      <c r="AE150" s="66" t="str">
        <f t="shared" si="211"/>
        <v>-</v>
      </c>
      <c r="AF150" s="69" t="str">
        <f t="shared" si="212"/>
        <v/>
      </c>
      <c r="AG150" s="69" t="str">
        <f t="shared" si="213"/>
        <v/>
      </c>
      <c r="AH150" s="69" t="str">
        <f t="shared" si="214"/>
        <v/>
      </c>
      <c r="AI150" s="69" t="str">
        <f t="shared" si="215"/>
        <v>0</v>
      </c>
      <c r="AJ150" s="66" t="str">
        <f t="shared" si="256"/>
        <v>-</v>
      </c>
      <c r="AK150" s="69" t="str">
        <f t="shared" si="217"/>
        <v/>
      </c>
      <c r="AL150" s="69" t="str">
        <f t="shared" si="218"/>
        <v/>
      </c>
      <c r="AM150" s="69" t="str">
        <f t="shared" si="219"/>
        <v/>
      </c>
      <c r="AN150" s="70" t="str">
        <f t="shared" si="220"/>
        <v>0</v>
      </c>
      <c r="AO150" s="70" t="str">
        <f t="shared" si="221"/>
        <v>-</v>
      </c>
      <c r="AP150" s="70" t="str">
        <f t="shared" si="222"/>
        <v/>
      </c>
      <c r="AQ150" s="70" t="str">
        <f t="shared" si="223"/>
        <v/>
      </c>
      <c r="AR150" s="70" t="str">
        <f t="shared" si="224"/>
        <v/>
      </c>
      <c r="AS150" s="64" t="str">
        <f t="shared" si="225"/>
        <v>0</v>
      </c>
      <c r="AT150" s="64" t="str">
        <f t="shared" si="226"/>
        <v>-</v>
      </c>
      <c r="AU150" s="64" t="str">
        <f t="shared" si="227"/>
        <v/>
      </c>
      <c r="AV150" s="64" t="str">
        <f t="shared" si="228"/>
        <v/>
      </c>
      <c r="AW150" s="64" t="str">
        <f t="shared" si="229"/>
        <v/>
      </c>
      <c r="AX150" s="64" t="str">
        <f t="shared" si="230"/>
        <v>0</v>
      </c>
      <c r="AY150" s="64" t="str">
        <f t="shared" si="231"/>
        <v>-</v>
      </c>
      <c r="AZ150" s="64" t="str">
        <f t="shared" si="232"/>
        <v/>
      </c>
      <c r="BA150" s="64" t="str">
        <f t="shared" si="233"/>
        <v/>
      </c>
      <c r="BB150" s="64" t="str">
        <f t="shared" si="234"/>
        <v/>
      </c>
      <c r="BC150" s="64" t="str">
        <f t="shared" si="235"/>
        <v>0</v>
      </c>
      <c r="BD150" s="64" t="str">
        <f t="shared" si="236"/>
        <v>-</v>
      </c>
      <c r="BE150" s="64" t="str">
        <f t="shared" si="237"/>
        <v/>
      </c>
      <c r="BF150" s="64" t="str">
        <f t="shared" si="238"/>
        <v/>
      </c>
      <c r="BG150" s="64" t="str">
        <f t="shared" si="239"/>
        <v/>
      </c>
      <c r="BH150" s="70" t="str">
        <f t="shared" si="240"/>
        <v>0</v>
      </c>
      <c r="BI150" s="70" t="str">
        <f t="shared" si="241"/>
        <v>-</v>
      </c>
      <c r="BJ150" s="70" t="str">
        <f t="shared" si="242"/>
        <v/>
      </c>
      <c r="BK150" s="70" t="str">
        <f t="shared" si="243"/>
        <v/>
      </c>
    </row>
    <row r="151" spans="11:63" x14ac:dyDescent="0.25">
      <c r="K151" s="56">
        <f t="shared" si="193"/>
        <v>148</v>
      </c>
      <c r="L151" s="56" t="str">
        <f t="shared" si="195"/>
        <v xml:space="preserve"> </v>
      </c>
      <c r="M151" s="65">
        <f t="shared" si="194"/>
        <v>4505</v>
      </c>
      <c r="N151" s="66">
        <f t="shared" si="196"/>
        <v>0</v>
      </c>
      <c r="O151" s="67" t="str">
        <f t="shared" si="197"/>
        <v>0</v>
      </c>
      <c r="P151" s="66" t="str">
        <f t="shared" si="198"/>
        <v>-</v>
      </c>
      <c r="Q151" s="66" t="str">
        <f t="shared" si="199"/>
        <v/>
      </c>
      <c r="R151" s="66" t="str">
        <f t="shared" si="200"/>
        <v/>
      </c>
      <c r="S151" s="68" t="str">
        <f t="shared" si="201"/>
        <v xml:space="preserve"> </v>
      </c>
      <c r="T151" s="66" t="str">
        <f t="shared" si="244"/>
        <v>0</v>
      </c>
      <c r="U151" s="69" t="str">
        <f t="shared" si="202"/>
        <v>-</v>
      </c>
      <c r="V151" s="69" t="str">
        <f t="shared" si="203"/>
        <v/>
      </c>
      <c r="W151" s="69" t="str">
        <f t="shared" si="204"/>
        <v/>
      </c>
      <c r="X151" s="69" t="str">
        <f t="shared" si="205"/>
        <v/>
      </c>
      <c r="Y151" s="67" t="str">
        <f t="shared" si="245"/>
        <v>0</v>
      </c>
      <c r="Z151" s="64" t="str">
        <f t="shared" si="206"/>
        <v>-</v>
      </c>
      <c r="AA151" s="64" t="str">
        <f t="shared" si="207"/>
        <v/>
      </c>
      <c r="AB151" s="64" t="str">
        <f t="shared" si="208"/>
        <v/>
      </c>
      <c r="AC151" s="64" t="str">
        <f t="shared" si="209"/>
        <v/>
      </c>
      <c r="AD151" s="66" t="str">
        <f t="shared" si="210"/>
        <v>0</v>
      </c>
      <c r="AE151" s="66" t="str">
        <f t="shared" si="211"/>
        <v>-</v>
      </c>
      <c r="AF151" s="69" t="str">
        <f t="shared" si="212"/>
        <v/>
      </c>
      <c r="AG151" s="69" t="str">
        <f t="shared" si="213"/>
        <v/>
      </c>
      <c r="AH151" s="69" t="str">
        <f t="shared" si="214"/>
        <v/>
      </c>
      <c r="AI151" s="69" t="str">
        <f t="shared" si="215"/>
        <v>0</v>
      </c>
      <c r="AJ151" s="66" t="str">
        <f t="shared" ref="AJ151" si="257">IFERROR(IF(AL150=AI151,"",AL150*($I$32/12)),"-")</f>
        <v>-</v>
      </c>
      <c r="AK151" s="69" t="str">
        <f t="shared" si="217"/>
        <v/>
      </c>
      <c r="AL151" s="69" t="str">
        <f t="shared" si="218"/>
        <v/>
      </c>
      <c r="AM151" s="69" t="str">
        <f t="shared" si="219"/>
        <v/>
      </c>
      <c r="AN151" s="70" t="str">
        <f t="shared" si="220"/>
        <v>0</v>
      </c>
      <c r="AO151" s="70" t="str">
        <f t="shared" si="221"/>
        <v>-</v>
      </c>
      <c r="AP151" s="70" t="str">
        <f t="shared" si="222"/>
        <v/>
      </c>
      <c r="AQ151" s="70" t="str">
        <f t="shared" si="223"/>
        <v/>
      </c>
      <c r="AR151" s="70" t="str">
        <f t="shared" si="224"/>
        <v/>
      </c>
      <c r="AS151" s="64" t="str">
        <f t="shared" si="225"/>
        <v>0</v>
      </c>
      <c r="AT151" s="64" t="str">
        <f t="shared" si="226"/>
        <v>-</v>
      </c>
      <c r="AU151" s="64" t="str">
        <f t="shared" si="227"/>
        <v/>
      </c>
      <c r="AV151" s="64" t="str">
        <f t="shared" si="228"/>
        <v/>
      </c>
      <c r="AW151" s="64" t="str">
        <f t="shared" si="229"/>
        <v/>
      </c>
      <c r="AX151" s="64" t="str">
        <f t="shared" si="230"/>
        <v>0</v>
      </c>
      <c r="AY151" s="64" t="str">
        <f t="shared" si="231"/>
        <v>-</v>
      </c>
      <c r="AZ151" s="64" t="str">
        <f t="shared" si="232"/>
        <v/>
      </c>
      <c r="BA151" s="64" t="str">
        <f t="shared" si="233"/>
        <v/>
      </c>
      <c r="BB151" s="64" t="str">
        <f t="shared" si="234"/>
        <v/>
      </c>
      <c r="BC151" s="64" t="str">
        <f t="shared" si="235"/>
        <v>0</v>
      </c>
      <c r="BD151" s="64" t="str">
        <f t="shared" si="236"/>
        <v>-</v>
      </c>
      <c r="BE151" s="64" t="str">
        <f t="shared" si="237"/>
        <v/>
      </c>
      <c r="BF151" s="64" t="str">
        <f t="shared" si="238"/>
        <v/>
      </c>
      <c r="BG151" s="64" t="str">
        <f t="shared" si="239"/>
        <v/>
      </c>
      <c r="BH151" s="70" t="str">
        <f t="shared" si="240"/>
        <v>0</v>
      </c>
      <c r="BI151" s="70" t="str">
        <f t="shared" si="241"/>
        <v>-</v>
      </c>
      <c r="BJ151" s="70" t="str">
        <f t="shared" si="242"/>
        <v/>
      </c>
      <c r="BK151" s="70" t="str">
        <f t="shared" si="243"/>
        <v/>
      </c>
    </row>
    <row r="152" spans="11:63" x14ac:dyDescent="0.25">
      <c r="K152" s="56">
        <f t="shared" si="193"/>
        <v>149</v>
      </c>
      <c r="L152" s="56" t="str">
        <f t="shared" si="195"/>
        <v xml:space="preserve"> </v>
      </c>
      <c r="M152" s="65">
        <f t="shared" si="194"/>
        <v>4536</v>
      </c>
      <c r="N152" s="66">
        <f t="shared" si="196"/>
        <v>0</v>
      </c>
      <c r="O152" s="67" t="str">
        <f t="shared" si="197"/>
        <v>0</v>
      </c>
      <c r="P152" s="66" t="str">
        <f t="shared" si="198"/>
        <v>-</v>
      </c>
      <c r="Q152" s="66" t="str">
        <f t="shared" si="199"/>
        <v/>
      </c>
      <c r="R152" s="66" t="str">
        <f t="shared" si="200"/>
        <v/>
      </c>
      <c r="S152" s="68" t="str">
        <f t="shared" si="201"/>
        <v xml:space="preserve"> </v>
      </c>
      <c r="T152" s="66" t="str">
        <f t="shared" si="244"/>
        <v>0</v>
      </c>
      <c r="U152" s="69" t="str">
        <f t="shared" si="202"/>
        <v>-</v>
      </c>
      <c r="V152" s="69" t="str">
        <f t="shared" si="203"/>
        <v/>
      </c>
      <c r="W152" s="69" t="str">
        <f t="shared" si="204"/>
        <v/>
      </c>
      <c r="X152" s="69" t="str">
        <f t="shared" si="205"/>
        <v/>
      </c>
      <c r="Y152" s="67" t="str">
        <f t="shared" si="245"/>
        <v>0</v>
      </c>
      <c r="Z152" s="64" t="str">
        <f t="shared" si="206"/>
        <v>-</v>
      </c>
      <c r="AA152" s="64" t="str">
        <f t="shared" si="207"/>
        <v/>
      </c>
      <c r="AB152" s="64" t="str">
        <f t="shared" si="208"/>
        <v/>
      </c>
      <c r="AC152" s="64" t="str">
        <f t="shared" si="209"/>
        <v/>
      </c>
      <c r="AD152" s="66" t="str">
        <f t="shared" si="210"/>
        <v>0</v>
      </c>
      <c r="AE152" s="66" t="str">
        <f t="shared" si="211"/>
        <v>-</v>
      </c>
      <c r="AF152" s="69" t="str">
        <f t="shared" si="212"/>
        <v/>
      </c>
      <c r="AG152" s="69" t="str">
        <f t="shared" si="213"/>
        <v/>
      </c>
      <c r="AH152" s="69" t="str">
        <f t="shared" si="214"/>
        <v/>
      </c>
      <c r="AI152" s="69" t="str">
        <f t="shared" si="215"/>
        <v>0</v>
      </c>
      <c r="AJ152" s="66" t="str">
        <f t="shared" ref="AJ152:AJ153" si="258">IFERROR(IF(AL151=AI152,"",AL151*($I$31/12)),"-")</f>
        <v>-</v>
      </c>
      <c r="AK152" s="69" t="str">
        <f t="shared" si="217"/>
        <v/>
      </c>
      <c r="AL152" s="69" t="str">
        <f t="shared" si="218"/>
        <v/>
      </c>
      <c r="AM152" s="69" t="str">
        <f t="shared" si="219"/>
        <v/>
      </c>
      <c r="AN152" s="70" t="str">
        <f t="shared" si="220"/>
        <v>0</v>
      </c>
      <c r="AO152" s="70" t="str">
        <f t="shared" si="221"/>
        <v>-</v>
      </c>
      <c r="AP152" s="70" t="str">
        <f t="shared" si="222"/>
        <v/>
      </c>
      <c r="AQ152" s="70" t="str">
        <f t="shared" si="223"/>
        <v/>
      </c>
      <c r="AR152" s="70" t="str">
        <f t="shared" si="224"/>
        <v/>
      </c>
      <c r="AS152" s="64" t="str">
        <f t="shared" si="225"/>
        <v>0</v>
      </c>
      <c r="AT152" s="64" t="str">
        <f t="shared" si="226"/>
        <v>-</v>
      </c>
      <c r="AU152" s="64" t="str">
        <f t="shared" si="227"/>
        <v/>
      </c>
      <c r="AV152" s="64" t="str">
        <f t="shared" si="228"/>
        <v/>
      </c>
      <c r="AW152" s="64" t="str">
        <f t="shared" si="229"/>
        <v/>
      </c>
      <c r="AX152" s="64" t="str">
        <f t="shared" si="230"/>
        <v>0</v>
      </c>
      <c r="AY152" s="64" t="str">
        <f t="shared" si="231"/>
        <v>-</v>
      </c>
      <c r="AZ152" s="64" t="str">
        <f t="shared" si="232"/>
        <v/>
      </c>
      <c r="BA152" s="64" t="str">
        <f t="shared" si="233"/>
        <v/>
      </c>
      <c r="BB152" s="64" t="str">
        <f t="shared" si="234"/>
        <v/>
      </c>
      <c r="BC152" s="64" t="str">
        <f t="shared" si="235"/>
        <v>0</v>
      </c>
      <c r="BD152" s="64" t="str">
        <f t="shared" si="236"/>
        <v>-</v>
      </c>
      <c r="BE152" s="64" t="str">
        <f t="shared" si="237"/>
        <v/>
      </c>
      <c r="BF152" s="64" t="str">
        <f t="shared" si="238"/>
        <v/>
      </c>
      <c r="BG152" s="64" t="str">
        <f t="shared" si="239"/>
        <v/>
      </c>
      <c r="BH152" s="70" t="str">
        <f t="shared" si="240"/>
        <v>0</v>
      </c>
      <c r="BI152" s="70" t="str">
        <f t="shared" si="241"/>
        <v>-</v>
      </c>
      <c r="BJ152" s="70" t="str">
        <f t="shared" si="242"/>
        <v/>
      </c>
      <c r="BK152" s="70" t="str">
        <f t="shared" si="243"/>
        <v/>
      </c>
    </row>
    <row r="153" spans="11:63" x14ac:dyDescent="0.25">
      <c r="K153" s="56">
        <f t="shared" si="193"/>
        <v>150</v>
      </c>
      <c r="L153" s="56" t="str">
        <f t="shared" si="195"/>
        <v xml:space="preserve"> </v>
      </c>
      <c r="M153" s="65">
        <f t="shared" si="194"/>
        <v>4566</v>
      </c>
      <c r="N153" s="66">
        <f t="shared" si="196"/>
        <v>0</v>
      </c>
      <c r="O153" s="67" t="str">
        <f t="shared" si="197"/>
        <v>0</v>
      </c>
      <c r="P153" s="66" t="str">
        <f t="shared" si="198"/>
        <v>-</v>
      </c>
      <c r="Q153" s="66" t="str">
        <f t="shared" si="199"/>
        <v/>
      </c>
      <c r="R153" s="66" t="str">
        <f t="shared" si="200"/>
        <v/>
      </c>
      <c r="S153" s="68" t="str">
        <f t="shared" si="201"/>
        <v xml:space="preserve"> </v>
      </c>
      <c r="T153" s="66" t="str">
        <f t="shared" si="244"/>
        <v>0</v>
      </c>
      <c r="U153" s="69" t="str">
        <f t="shared" si="202"/>
        <v>-</v>
      </c>
      <c r="V153" s="69" t="str">
        <f t="shared" si="203"/>
        <v/>
      </c>
      <c r="W153" s="69" t="str">
        <f t="shared" si="204"/>
        <v/>
      </c>
      <c r="X153" s="69" t="str">
        <f t="shared" si="205"/>
        <v/>
      </c>
      <c r="Y153" s="67" t="str">
        <f t="shared" si="245"/>
        <v>0</v>
      </c>
      <c r="Z153" s="64" t="str">
        <f t="shared" si="206"/>
        <v>-</v>
      </c>
      <c r="AA153" s="64" t="str">
        <f t="shared" si="207"/>
        <v/>
      </c>
      <c r="AB153" s="64" t="str">
        <f t="shared" si="208"/>
        <v/>
      </c>
      <c r="AC153" s="64" t="str">
        <f t="shared" si="209"/>
        <v/>
      </c>
      <c r="AD153" s="66" t="str">
        <f t="shared" si="210"/>
        <v>0</v>
      </c>
      <c r="AE153" s="66" t="str">
        <f t="shared" si="211"/>
        <v>-</v>
      </c>
      <c r="AF153" s="69" t="str">
        <f t="shared" si="212"/>
        <v/>
      </c>
      <c r="AG153" s="69" t="str">
        <f t="shared" si="213"/>
        <v/>
      </c>
      <c r="AH153" s="69" t="str">
        <f t="shared" si="214"/>
        <v/>
      </c>
      <c r="AI153" s="69" t="str">
        <f t="shared" si="215"/>
        <v>0</v>
      </c>
      <c r="AJ153" s="66" t="str">
        <f t="shared" si="258"/>
        <v>-</v>
      </c>
      <c r="AK153" s="69" t="str">
        <f t="shared" si="217"/>
        <v/>
      </c>
      <c r="AL153" s="69" t="str">
        <f t="shared" si="218"/>
        <v/>
      </c>
      <c r="AM153" s="69" t="str">
        <f t="shared" si="219"/>
        <v/>
      </c>
      <c r="AN153" s="70" t="str">
        <f t="shared" si="220"/>
        <v>0</v>
      </c>
      <c r="AO153" s="70" t="str">
        <f t="shared" si="221"/>
        <v>-</v>
      </c>
      <c r="AP153" s="70" t="str">
        <f t="shared" si="222"/>
        <v/>
      </c>
      <c r="AQ153" s="70" t="str">
        <f t="shared" si="223"/>
        <v/>
      </c>
      <c r="AR153" s="70" t="str">
        <f t="shared" si="224"/>
        <v/>
      </c>
      <c r="AS153" s="64" t="str">
        <f t="shared" si="225"/>
        <v>0</v>
      </c>
      <c r="AT153" s="64" t="str">
        <f t="shared" si="226"/>
        <v>-</v>
      </c>
      <c r="AU153" s="64" t="str">
        <f t="shared" si="227"/>
        <v/>
      </c>
      <c r="AV153" s="64" t="str">
        <f t="shared" si="228"/>
        <v/>
      </c>
      <c r="AW153" s="64" t="str">
        <f t="shared" si="229"/>
        <v/>
      </c>
      <c r="AX153" s="64" t="str">
        <f t="shared" si="230"/>
        <v>0</v>
      </c>
      <c r="AY153" s="64" t="str">
        <f t="shared" si="231"/>
        <v>-</v>
      </c>
      <c r="AZ153" s="64" t="str">
        <f t="shared" si="232"/>
        <v/>
      </c>
      <c r="BA153" s="64" t="str">
        <f t="shared" si="233"/>
        <v/>
      </c>
      <c r="BB153" s="64" t="str">
        <f t="shared" si="234"/>
        <v/>
      </c>
      <c r="BC153" s="64" t="str">
        <f t="shared" si="235"/>
        <v>0</v>
      </c>
      <c r="BD153" s="64" t="str">
        <f t="shared" si="236"/>
        <v>-</v>
      </c>
      <c r="BE153" s="64" t="str">
        <f t="shared" si="237"/>
        <v/>
      </c>
      <c r="BF153" s="64" t="str">
        <f t="shared" si="238"/>
        <v/>
      </c>
      <c r="BG153" s="64" t="str">
        <f t="shared" si="239"/>
        <v/>
      </c>
      <c r="BH153" s="70" t="str">
        <f t="shared" si="240"/>
        <v>0</v>
      </c>
      <c r="BI153" s="70" t="str">
        <f t="shared" si="241"/>
        <v>-</v>
      </c>
      <c r="BJ153" s="70" t="str">
        <f t="shared" si="242"/>
        <v/>
      </c>
      <c r="BK153" s="70" t="str">
        <f t="shared" si="243"/>
        <v/>
      </c>
    </row>
    <row r="154" spans="11:63" x14ac:dyDescent="0.25">
      <c r="K154" s="56">
        <f t="shared" si="193"/>
        <v>151</v>
      </c>
      <c r="L154" s="56" t="str">
        <f t="shared" si="195"/>
        <v xml:space="preserve"> </v>
      </c>
      <c r="M154" s="65">
        <f t="shared" si="194"/>
        <v>4597</v>
      </c>
      <c r="N154" s="66">
        <f t="shared" si="196"/>
        <v>0</v>
      </c>
      <c r="O154" s="67" t="str">
        <f t="shared" si="197"/>
        <v>0</v>
      </c>
      <c r="P154" s="66" t="str">
        <f t="shared" si="198"/>
        <v>-</v>
      </c>
      <c r="Q154" s="66" t="str">
        <f t="shared" si="199"/>
        <v/>
      </c>
      <c r="R154" s="66" t="str">
        <f t="shared" si="200"/>
        <v/>
      </c>
      <c r="S154" s="68" t="str">
        <f t="shared" si="201"/>
        <v xml:space="preserve"> </v>
      </c>
      <c r="T154" s="66" t="str">
        <f t="shared" si="244"/>
        <v>0</v>
      </c>
      <c r="U154" s="69" t="str">
        <f t="shared" si="202"/>
        <v>-</v>
      </c>
      <c r="V154" s="69" t="str">
        <f t="shared" si="203"/>
        <v/>
      </c>
      <c r="W154" s="69" t="str">
        <f t="shared" si="204"/>
        <v/>
      </c>
      <c r="X154" s="69" t="str">
        <f t="shared" si="205"/>
        <v/>
      </c>
      <c r="Y154" s="67" t="str">
        <f t="shared" si="245"/>
        <v>0</v>
      </c>
      <c r="Z154" s="64" t="str">
        <f t="shared" si="206"/>
        <v>-</v>
      </c>
      <c r="AA154" s="64" t="str">
        <f t="shared" si="207"/>
        <v/>
      </c>
      <c r="AB154" s="64" t="str">
        <f t="shared" si="208"/>
        <v/>
      </c>
      <c r="AC154" s="64" t="str">
        <f t="shared" si="209"/>
        <v/>
      </c>
      <c r="AD154" s="66" t="str">
        <f t="shared" si="210"/>
        <v>0</v>
      </c>
      <c r="AE154" s="66" t="str">
        <f t="shared" si="211"/>
        <v>-</v>
      </c>
      <c r="AF154" s="69" t="str">
        <f t="shared" si="212"/>
        <v/>
      </c>
      <c r="AG154" s="69" t="str">
        <f t="shared" si="213"/>
        <v/>
      </c>
      <c r="AH154" s="69" t="str">
        <f t="shared" si="214"/>
        <v/>
      </c>
      <c r="AI154" s="69" t="str">
        <f t="shared" si="215"/>
        <v>0</v>
      </c>
      <c r="AJ154" s="66" t="str">
        <f t="shared" ref="AJ154" si="259">IFERROR(IF(AL153=AI154,"",AL153*($I$32/12)),"-")</f>
        <v>-</v>
      </c>
      <c r="AK154" s="69" t="str">
        <f t="shared" si="217"/>
        <v/>
      </c>
      <c r="AL154" s="69" t="str">
        <f t="shared" si="218"/>
        <v/>
      </c>
      <c r="AM154" s="69" t="str">
        <f t="shared" si="219"/>
        <v/>
      </c>
      <c r="AN154" s="70" t="str">
        <f t="shared" si="220"/>
        <v>0</v>
      </c>
      <c r="AO154" s="70" t="str">
        <f t="shared" si="221"/>
        <v>-</v>
      </c>
      <c r="AP154" s="70" t="str">
        <f t="shared" si="222"/>
        <v/>
      </c>
      <c r="AQ154" s="70" t="str">
        <f t="shared" si="223"/>
        <v/>
      </c>
      <c r="AR154" s="70" t="str">
        <f t="shared" si="224"/>
        <v/>
      </c>
      <c r="AS154" s="64" t="str">
        <f t="shared" si="225"/>
        <v>0</v>
      </c>
      <c r="AT154" s="64" t="str">
        <f t="shared" si="226"/>
        <v>-</v>
      </c>
      <c r="AU154" s="64" t="str">
        <f t="shared" si="227"/>
        <v/>
      </c>
      <c r="AV154" s="64" t="str">
        <f t="shared" si="228"/>
        <v/>
      </c>
      <c r="AW154" s="64" t="str">
        <f t="shared" si="229"/>
        <v/>
      </c>
      <c r="AX154" s="64" t="str">
        <f t="shared" si="230"/>
        <v>0</v>
      </c>
      <c r="AY154" s="64" t="str">
        <f t="shared" si="231"/>
        <v>-</v>
      </c>
      <c r="AZ154" s="64" t="str">
        <f t="shared" si="232"/>
        <v/>
      </c>
      <c r="BA154" s="64" t="str">
        <f t="shared" si="233"/>
        <v/>
      </c>
      <c r="BB154" s="64" t="str">
        <f t="shared" si="234"/>
        <v/>
      </c>
      <c r="BC154" s="64" t="str">
        <f t="shared" si="235"/>
        <v>0</v>
      </c>
      <c r="BD154" s="64" t="str">
        <f t="shared" si="236"/>
        <v>-</v>
      </c>
      <c r="BE154" s="64" t="str">
        <f t="shared" si="237"/>
        <v/>
      </c>
      <c r="BF154" s="64" t="str">
        <f t="shared" si="238"/>
        <v/>
      </c>
      <c r="BG154" s="64" t="str">
        <f t="shared" si="239"/>
        <v/>
      </c>
      <c r="BH154" s="70" t="str">
        <f t="shared" si="240"/>
        <v>0</v>
      </c>
      <c r="BI154" s="70" t="str">
        <f t="shared" si="241"/>
        <v>-</v>
      </c>
      <c r="BJ154" s="70" t="str">
        <f t="shared" si="242"/>
        <v/>
      </c>
      <c r="BK154" s="70" t="str">
        <f t="shared" si="243"/>
        <v/>
      </c>
    </row>
    <row r="155" spans="11:63" x14ac:dyDescent="0.25">
      <c r="K155" s="56">
        <f t="shared" si="193"/>
        <v>152</v>
      </c>
      <c r="L155" s="56" t="str">
        <f t="shared" si="195"/>
        <v xml:space="preserve"> </v>
      </c>
      <c r="M155" s="65">
        <f t="shared" si="194"/>
        <v>4628</v>
      </c>
      <c r="N155" s="66">
        <f t="shared" si="196"/>
        <v>0</v>
      </c>
      <c r="O155" s="67" t="str">
        <f t="shared" si="197"/>
        <v>0</v>
      </c>
      <c r="P155" s="66" t="str">
        <f t="shared" si="198"/>
        <v>-</v>
      </c>
      <c r="Q155" s="66" t="str">
        <f t="shared" si="199"/>
        <v/>
      </c>
      <c r="R155" s="66" t="str">
        <f t="shared" si="200"/>
        <v/>
      </c>
      <c r="S155" s="68" t="str">
        <f t="shared" si="201"/>
        <v xml:space="preserve"> </v>
      </c>
      <c r="T155" s="66" t="str">
        <f t="shared" si="244"/>
        <v>0</v>
      </c>
      <c r="U155" s="69" t="str">
        <f t="shared" si="202"/>
        <v>-</v>
      </c>
      <c r="V155" s="69" t="str">
        <f t="shared" si="203"/>
        <v/>
      </c>
      <c r="W155" s="69" t="str">
        <f t="shared" si="204"/>
        <v/>
      </c>
      <c r="X155" s="69" t="str">
        <f t="shared" si="205"/>
        <v/>
      </c>
      <c r="Y155" s="67" t="str">
        <f t="shared" si="245"/>
        <v>0</v>
      </c>
      <c r="Z155" s="64" t="str">
        <f t="shared" si="206"/>
        <v>-</v>
      </c>
      <c r="AA155" s="64" t="str">
        <f t="shared" si="207"/>
        <v/>
      </c>
      <c r="AB155" s="64" t="str">
        <f t="shared" si="208"/>
        <v/>
      </c>
      <c r="AC155" s="64" t="str">
        <f t="shared" si="209"/>
        <v/>
      </c>
      <c r="AD155" s="66" t="str">
        <f t="shared" si="210"/>
        <v>0</v>
      </c>
      <c r="AE155" s="66" t="str">
        <f t="shared" si="211"/>
        <v>-</v>
      </c>
      <c r="AF155" s="69" t="str">
        <f t="shared" si="212"/>
        <v/>
      </c>
      <c r="AG155" s="69" t="str">
        <f t="shared" si="213"/>
        <v/>
      </c>
      <c r="AH155" s="69" t="str">
        <f t="shared" si="214"/>
        <v/>
      </c>
      <c r="AI155" s="69" t="str">
        <f t="shared" si="215"/>
        <v>0</v>
      </c>
      <c r="AJ155" s="66" t="str">
        <f t="shared" ref="AJ155:AJ156" si="260">IFERROR(IF(AL154=AI155,"",AL154*($I$31/12)),"-")</f>
        <v>-</v>
      </c>
      <c r="AK155" s="69" t="str">
        <f t="shared" si="217"/>
        <v/>
      </c>
      <c r="AL155" s="69" t="str">
        <f t="shared" si="218"/>
        <v/>
      </c>
      <c r="AM155" s="69" t="str">
        <f t="shared" si="219"/>
        <v/>
      </c>
      <c r="AN155" s="70" t="str">
        <f t="shared" si="220"/>
        <v>0</v>
      </c>
      <c r="AO155" s="70" t="str">
        <f t="shared" si="221"/>
        <v>-</v>
      </c>
      <c r="AP155" s="70" t="str">
        <f t="shared" si="222"/>
        <v/>
      </c>
      <c r="AQ155" s="70" t="str">
        <f t="shared" si="223"/>
        <v/>
      </c>
      <c r="AR155" s="70" t="str">
        <f t="shared" si="224"/>
        <v/>
      </c>
      <c r="AS155" s="64" t="str">
        <f t="shared" si="225"/>
        <v>0</v>
      </c>
      <c r="AT155" s="64" t="str">
        <f t="shared" si="226"/>
        <v>-</v>
      </c>
      <c r="AU155" s="64" t="str">
        <f t="shared" si="227"/>
        <v/>
      </c>
      <c r="AV155" s="64" t="str">
        <f t="shared" si="228"/>
        <v/>
      </c>
      <c r="AW155" s="64" t="str">
        <f t="shared" si="229"/>
        <v/>
      </c>
      <c r="AX155" s="64" t="str">
        <f t="shared" si="230"/>
        <v>0</v>
      </c>
      <c r="AY155" s="64" t="str">
        <f t="shared" si="231"/>
        <v>-</v>
      </c>
      <c r="AZ155" s="64" t="str">
        <f t="shared" si="232"/>
        <v/>
      </c>
      <c r="BA155" s="64" t="str">
        <f t="shared" si="233"/>
        <v/>
      </c>
      <c r="BB155" s="64" t="str">
        <f t="shared" si="234"/>
        <v/>
      </c>
      <c r="BC155" s="64" t="str">
        <f t="shared" si="235"/>
        <v>0</v>
      </c>
      <c r="BD155" s="64" t="str">
        <f t="shared" si="236"/>
        <v>-</v>
      </c>
      <c r="BE155" s="64" t="str">
        <f t="shared" si="237"/>
        <v/>
      </c>
      <c r="BF155" s="64" t="str">
        <f t="shared" si="238"/>
        <v/>
      </c>
      <c r="BG155" s="64" t="str">
        <f t="shared" si="239"/>
        <v/>
      </c>
      <c r="BH155" s="70" t="str">
        <f t="shared" si="240"/>
        <v>0</v>
      </c>
      <c r="BI155" s="70" t="str">
        <f t="shared" si="241"/>
        <v>-</v>
      </c>
      <c r="BJ155" s="70" t="str">
        <f t="shared" si="242"/>
        <v/>
      </c>
      <c r="BK155" s="70" t="str">
        <f t="shared" si="243"/>
        <v/>
      </c>
    </row>
    <row r="156" spans="11:63" x14ac:dyDescent="0.25">
      <c r="K156" s="56">
        <f t="shared" si="193"/>
        <v>153</v>
      </c>
      <c r="L156" s="56" t="str">
        <f t="shared" si="195"/>
        <v xml:space="preserve"> </v>
      </c>
      <c r="M156" s="65">
        <f t="shared" si="194"/>
        <v>4658</v>
      </c>
      <c r="N156" s="66">
        <f t="shared" si="196"/>
        <v>0</v>
      </c>
      <c r="O156" s="67" t="str">
        <f t="shared" si="197"/>
        <v>0</v>
      </c>
      <c r="P156" s="66" t="str">
        <f t="shared" si="198"/>
        <v>-</v>
      </c>
      <c r="Q156" s="66" t="str">
        <f t="shared" si="199"/>
        <v/>
      </c>
      <c r="R156" s="66" t="str">
        <f t="shared" si="200"/>
        <v/>
      </c>
      <c r="S156" s="68" t="str">
        <f t="shared" si="201"/>
        <v xml:space="preserve"> </v>
      </c>
      <c r="T156" s="66" t="str">
        <f t="shared" si="244"/>
        <v>0</v>
      </c>
      <c r="U156" s="69" t="str">
        <f t="shared" si="202"/>
        <v>-</v>
      </c>
      <c r="V156" s="69" t="str">
        <f t="shared" si="203"/>
        <v/>
      </c>
      <c r="W156" s="69" t="str">
        <f t="shared" si="204"/>
        <v/>
      </c>
      <c r="X156" s="69" t="str">
        <f t="shared" si="205"/>
        <v/>
      </c>
      <c r="Y156" s="67" t="str">
        <f t="shared" si="245"/>
        <v>0</v>
      </c>
      <c r="Z156" s="64" t="str">
        <f t="shared" si="206"/>
        <v>-</v>
      </c>
      <c r="AA156" s="64" t="str">
        <f t="shared" si="207"/>
        <v/>
      </c>
      <c r="AB156" s="64" t="str">
        <f t="shared" si="208"/>
        <v/>
      </c>
      <c r="AC156" s="64" t="str">
        <f t="shared" si="209"/>
        <v/>
      </c>
      <c r="AD156" s="66" t="str">
        <f t="shared" si="210"/>
        <v>0</v>
      </c>
      <c r="AE156" s="66" t="str">
        <f t="shared" si="211"/>
        <v>-</v>
      </c>
      <c r="AF156" s="69" t="str">
        <f t="shared" si="212"/>
        <v/>
      </c>
      <c r="AG156" s="69" t="str">
        <f t="shared" si="213"/>
        <v/>
      </c>
      <c r="AH156" s="69" t="str">
        <f t="shared" si="214"/>
        <v/>
      </c>
      <c r="AI156" s="69" t="str">
        <f t="shared" si="215"/>
        <v>0</v>
      </c>
      <c r="AJ156" s="66" t="str">
        <f t="shared" si="260"/>
        <v>-</v>
      </c>
      <c r="AK156" s="69" t="str">
        <f t="shared" si="217"/>
        <v/>
      </c>
      <c r="AL156" s="69" t="str">
        <f t="shared" si="218"/>
        <v/>
      </c>
      <c r="AM156" s="69" t="str">
        <f t="shared" si="219"/>
        <v/>
      </c>
      <c r="AN156" s="70" t="str">
        <f t="shared" si="220"/>
        <v>0</v>
      </c>
      <c r="AO156" s="70" t="str">
        <f t="shared" si="221"/>
        <v>-</v>
      </c>
      <c r="AP156" s="70" t="str">
        <f t="shared" si="222"/>
        <v/>
      </c>
      <c r="AQ156" s="70" t="str">
        <f t="shared" si="223"/>
        <v/>
      </c>
      <c r="AR156" s="70" t="str">
        <f t="shared" si="224"/>
        <v/>
      </c>
      <c r="AS156" s="64" t="str">
        <f t="shared" si="225"/>
        <v>0</v>
      </c>
      <c r="AT156" s="64" t="str">
        <f t="shared" si="226"/>
        <v>-</v>
      </c>
      <c r="AU156" s="64" t="str">
        <f t="shared" si="227"/>
        <v/>
      </c>
      <c r="AV156" s="64" t="str">
        <f t="shared" si="228"/>
        <v/>
      </c>
      <c r="AW156" s="64" t="str">
        <f t="shared" si="229"/>
        <v/>
      </c>
      <c r="AX156" s="64" t="str">
        <f t="shared" si="230"/>
        <v>0</v>
      </c>
      <c r="AY156" s="64" t="str">
        <f t="shared" si="231"/>
        <v>-</v>
      </c>
      <c r="AZ156" s="64" t="str">
        <f t="shared" si="232"/>
        <v/>
      </c>
      <c r="BA156" s="64" t="str">
        <f t="shared" si="233"/>
        <v/>
      </c>
      <c r="BB156" s="64" t="str">
        <f t="shared" si="234"/>
        <v/>
      </c>
      <c r="BC156" s="64" t="str">
        <f t="shared" si="235"/>
        <v>0</v>
      </c>
      <c r="BD156" s="64" t="str">
        <f t="shared" si="236"/>
        <v>-</v>
      </c>
      <c r="BE156" s="64" t="str">
        <f t="shared" si="237"/>
        <v/>
      </c>
      <c r="BF156" s="64" t="str">
        <f t="shared" si="238"/>
        <v/>
      </c>
      <c r="BG156" s="64" t="str">
        <f t="shared" si="239"/>
        <v/>
      </c>
      <c r="BH156" s="70" t="str">
        <f t="shared" si="240"/>
        <v>0</v>
      </c>
      <c r="BI156" s="70" t="str">
        <f t="shared" si="241"/>
        <v>-</v>
      </c>
      <c r="BJ156" s="70" t="str">
        <f t="shared" si="242"/>
        <v/>
      </c>
      <c r="BK156" s="70" t="str">
        <f t="shared" si="243"/>
        <v/>
      </c>
    </row>
    <row r="157" spans="11:63" x14ac:dyDescent="0.25">
      <c r="K157" s="56">
        <f t="shared" si="193"/>
        <v>154</v>
      </c>
      <c r="L157" s="56" t="str">
        <f t="shared" si="195"/>
        <v xml:space="preserve"> </v>
      </c>
      <c r="M157" s="65">
        <f t="shared" si="194"/>
        <v>4689</v>
      </c>
      <c r="N157" s="66">
        <f t="shared" si="196"/>
        <v>0</v>
      </c>
      <c r="O157" s="67" t="str">
        <f t="shared" si="197"/>
        <v>0</v>
      </c>
      <c r="P157" s="66" t="str">
        <f t="shared" si="198"/>
        <v>-</v>
      </c>
      <c r="Q157" s="66" t="str">
        <f t="shared" si="199"/>
        <v/>
      </c>
      <c r="R157" s="66" t="str">
        <f t="shared" si="200"/>
        <v/>
      </c>
      <c r="S157" s="68" t="str">
        <f t="shared" si="201"/>
        <v xml:space="preserve"> </v>
      </c>
      <c r="T157" s="66" t="str">
        <f t="shared" si="244"/>
        <v>0</v>
      </c>
      <c r="U157" s="69" t="str">
        <f t="shared" si="202"/>
        <v>-</v>
      </c>
      <c r="V157" s="69" t="str">
        <f t="shared" si="203"/>
        <v/>
      </c>
      <c r="W157" s="69" t="str">
        <f t="shared" si="204"/>
        <v/>
      </c>
      <c r="X157" s="69" t="str">
        <f t="shared" si="205"/>
        <v/>
      </c>
      <c r="Y157" s="67" t="str">
        <f t="shared" si="245"/>
        <v>0</v>
      </c>
      <c r="Z157" s="64" t="str">
        <f t="shared" si="206"/>
        <v>-</v>
      </c>
      <c r="AA157" s="64" t="str">
        <f t="shared" si="207"/>
        <v/>
      </c>
      <c r="AB157" s="64" t="str">
        <f t="shared" si="208"/>
        <v/>
      </c>
      <c r="AC157" s="64" t="str">
        <f t="shared" si="209"/>
        <v/>
      </c>
      <c r="AD157" s="66" t="str">
        <f t="shared" si="210"/>
        <v>0</v>
      </c>
      <c r="AE157" s="66" t="str">
        <f t="shared" si="211"/>
        <v>-</v>
      </c>
      <c r="AF157" s="69" t="str">
        <f t="shared" si="212"/>
        <v/>
      </c>
      <c r="AG157" s="69" t="str">
        <f t="shared" si="213"/>
        <v/>
      </c>
      <c r="AH157" s="69" t="str">
        <f t="shared" si="214"/>
        <v/>
      </c>
      <c r="AI157" s="69" t="str">
        <f t="shared" si="215"/>
        <v>0</v>
      </c>
      <c r="AJ157" s="66" t="str">
        <f t="shared" ref="AJ157" si="261">IFERROR(IF(AL156=AI157,"",AL156*($I$32/12)),"-")</f>
        <v>-</v>
      </c>
      <c r="AK157" s="69" t="str">
        <f t="shared" si="217"/>
        <v/>
      </c>
      <c r="AL157" s="69" t="str">
        <f t="shared" si="218"/>
        <v/>
      </c>
      <c r="AM157" s="69" t="str">
        <f t="shared" si="219"/>
        <v/>
      </c>
      <c r="AN157" s="70" t="str">
        <f t="shared" si="220"/>
        <v>0</v>
      </c>
      <c r="AO157" s="70" t="str">
        <f t="shared" si="221"/>
        <v>-</v>
      </c>
      <c r="AP157" s="70" t="str">
        <f t="shared" si="222"/>
        <v/>
      </c>
      <c r="AQ157" s="70" t="str">
        <f t="shared" si="223"/>
        <v/>
      </c>
      <c r="AR157" s="70" t="str">
        <f t="shared" si="224"/>
        <v/>
      </c>
      <c r="AS157" s="64" t="str">
        <f t="shared" si="225"/>
        <v>0</v>
      </c>
      <c r="AT157" s="64" t="str">
        <f t="shared" si="226"/>
        <v>-</v>
      </c>
      <c r="AU157" s="64" t="str">
        <f t="shared" si="227"/>
        <v/>
      </c>
      <c r="AV157" s="64" t="str">
        <f t="shared" si="228"/>
        <v/>
      </c>
      <c r="AW157" s="64" t="str">
        <f t="shared" si="229"/>
        <v/>
      </c>
      <c r="AX157" s="64" t="str">
        <f t="shared" si="230"/>
        <v>0</v>
      </c>
      <c r="AY157" s="64" t="str">
        <f t="shared" si="231"/>
        <v>-</v>
      </c>
      <c r="AZ157" s="64" t="str">
        <f t="shared" si="232"/>
        <v/>
      </c>
      <c r="BA157" s="64" t="str">
        <f t="shared" si="233"/>
        <v/>
      </c>
      <c r="BB157" s="64" t="str">
        <f t="shared" si="234"/>
        <v/>
      </c>
      <c r="BC157" s="64" t="str">
        <f t="shared" si="235"/>
        <v>0</v>
      </c>
      <c r="BD157" s="64" t="str">
        <f t="shared" si="236"/>
        <v>-</v>
      </c>
      <c r="BE157" s="64" t="str">
        <f t="shared" si="237"/>
        <v/>
      </c>
      <c r="BF157" s="64" t="str">
        <f t="shared" si="238"/>
        <v/>
      </c>
      <c r="BG157" s="64" t="str">
        <f t="shared" si="239"/>
        <v/>
      </c>
      <c r="BH157" s="70" t="str">
        <f t="shared" si="240"/>
        <v>0</v>
      </c>
      <c r="BI157" s="70" t="str">
        <f t="shared" si="241"/>
        <v>-</v>
      </c>
      <c r="BJ157" s="70" t="str">
        <f t="shared" si="242"/>
        <v/>
      </c>
      <c r="BK157" s="70" t="str">
        <f t="shared" si="243"/>
        <v/>
      </c>
    </row>
    <row r="158" spans="11:63" x14ac:dyDescent="0.25">
      <c r="K158" s="56">
        <f t="shared" si="193"/>
        <v>155</v>
      </c>
      <c r="L158" s="56" t="str">
        <f t="shared" si="195"/>
        <v xml:space="preserve"> </v>
      </c>
      <c r="M158" s="65">
        <f t="shared" si="194"/>
        <v>4719</v>
      </c>
      <c r="N158" s="66">
        <f t="shared" si="196"/>
        <v>0</v>
      </c>
      <c r="O158" s="67" t="str">
        <f t="shared" si="197"/>
        <v>0</v>
      </c>
      <c r="P158" s="66" t="str">
        <f t="shared" si="198"/>
        <v>-</v>
      </c>
      <c r="Q158" s="66" t="str">
        <f t="shared" si="199"/>
        <v/>
      </c>
      <c r="R158" s="66" t="str">
        <f t="shared" si="200"/>
        <v/>
      </c>
      <c r="S158" s="68" t="str">
        <f t="shared" si="201"/>
        <v xml:space="preserve"> </v>
      </c>
      <c r="T158" s="66" t="str">
        <f t="shared" si="244"/>
        <v>0</v>
      </c>
      <c r="U158" s="69" t="str">
        <f t="shared" si="202"/>
        <v>-</v>
      </c>
      <c r="V158" s="69" t="str">
        <f t="shared" si="203"/>
        <v/>
      </c>
      <c r="W158" s="69" t="str">
        <f t="shared" si="204"/>
        <v/>
      </c>
      <c r="X158" s="69" t="str">
        <f t="shared" si="205"/>
        <v/>
      </c>
      <c r="Y158" s="67" t="str">
        <f t="shared" si="245"/>
        <v>0</v>
      </c>
      <c r="Z158" s="64" t="str">
        <f t="shared" si="206"/>
        <v>-</v>
      </c>
      <c r="AA158" s="64" t="str">
        <f t="shared" si="207"/>
        <v/>
      </c>
      <c r="AB158" s="64" t="str">
        <f t="shared" si="208"/>
        <v/>
      </c>
      <c r="AC158" s="64" t="str">
        <f t="shared" si="209"/>
        <v/>
      </c>
      <c r="AD158" s="66" t="str">
        <f t="shared" si="210"/>
        <v>0</v>
      </c>
      <c r="AE158" s="66" t="str">
        <f t="shared" si="211"/>
        <v>-</v>
      </c>
      <c r="AF158" s="69" t="str">
        <f t="shared" si="212"/>
        <v/>
      </c>
      <c r="AG158" s="69" t="str">
        <f t="shared" si="213"/>
        <v/>
      </c>
      <c r="AH158" s="69" t="str">
        <f t="shared" si="214"/>
        <v/>
      </c>
      <c r="AI158" s="69" t="str">
        <f t="shared" si="215"/>
        <v>0</v>
      </c>
      <c r="AJ158" s="66" t="str">
        <f t="shared" ref="AJ158:AJ159" si="262">IFERROR(IF(AL157=AI158,"",AL157*($I$31/12)),"-")</f>
        <v>-</v>
      </c>
      <c r="AK158" s="69" t="str">
        <f t="shared" si="217"/>
        <v/>
      </c>
      <c r="AL158" s="69" t="str">
        <f t="shared" si="218"/>
        <v/>
      </c>
      <c r="AM158" s="69" t="str">
        <f t="shared" si="219"/>
        <v/>
      </c>
      <c r="AN158" s="70" t="str">
        <f t="shared" si="220"/>
        <v>0</v>
      </c>
      <c r="AO158" s="70" t="str">
        <f t="shared" si="221"/>
        <v>-</v>
      </c>
      <c r="AP158" s="70" t="str">
        <f t="shared" si="222"/>
        <v/>
      </c>
      <c r="AQ158" s="70" t="str">
        <f t="shared" si="223"/>
        <v/>
      </c>
      <c r="AR158" s="70" t="str">
        <f t="shared" si="224"/>
        <v/>
      </c>
      <c r="AS158" s="64" t="str">
        <f t="shared" si="225"/>
        <v>0</v>
      </c>
      <c r="AT158" s="64" t="str">
        <f t="shared" si="226"/>
        <v>-</v>
      </c>
      <c r="AU158" s="64" t="str">
        <f t="shared" si="227"/>
        <v/>
      </c>
      <c r="AV158" s="64" t="str">
        <f t="shared" si="228"/>
        <v/>
      </c>
      <c r="AW158" s="64" t="str">
        <f t="shared" si="229"/>
        <v/>
      </c>
      <c r="AX158" s="64" t="str">
        <f t="shared" si="230"/>
        <v>0</v>
      </c>
      <c r="AY158" s="64" t="str">
        <f t="shared" si="231"/>
        <v>-</v>
      </c>
      <c r="AZ158" s="64" t="str">
        <f t="shared" si="232"/>
        <v/>
      </c>
      <c r="BA158" s="64" t="str">
        <f t="shared" si="233"/>
        <v/>
      </c>
      <c r="BB158" s="64" t="str">
        <f t="shared" si="234"/>
        <v/>
      </c>
      <c r="BC158" s="64" t="str">
        <f t="shared" si="235"/>
        <v>0</v>
      </c>
      <c r="BD158" s="64" t="str">
        <f t="shared" si="236"/>
        <v>-</v>
      </c>
      <c r="BE158" s="64" t="str">
        <f t="shared" si="237"/>
        <v/>
      </c>
      <c r="BF158" s="64" t="str">
        <f t="shared" si="238"/>
        <v/>
      </c>
      <c r="BG158" s="64" t="str">
        <f t="shared" si="239"/>
        <v/>
      </c>
      <c r="BH158" s="70" t="str">
        <f t="shared" si="240"/>
        <v>0</v>
      </c>
      <c r="BI158" s="70" t="str">
        <f t="shared" si="241"/>
        <v>-</v>
      </c>
      <c r="BJ158" s="70" t="str">
        <f t="shared" si="242"/>
        <v/>
      </c>
      <c r="BK158" s="70" t="str">
        <f t="shared" si="243"/>
        <v/>
      </c>
    </row>
    <row r="159" spans="11:63" x14ac:dyDescent="0.25">
      <c r="K159" s="56">
        <f t="shared" si="193"/>
        <v>156</v>
      </c>
      <c r="L159" s="56" t="str">
        <f t="shared" si="195"/>
        <v xml:space="preserve"> </v>
      </c>
      <c r="M159" s="65">
        <f t="shared" si="194"/>
        <v>4750</v>
      </c>
      <c r="N159" s="66">
        <f t="shared" si="196"/>
        <v>0</v>
      </c>
      <c r="O159" s="67" t="str">
        <f t="shared" si="197"/>
        <v>0</v>
      </c>
      <c r="P159" s="66" t="str">
        <f t="shared" si="198"/>
        <v>-</v>
      </c>
      <c r="Q159" s="66" t="str">
        <f t="shared" si="199"/>
        <v/>
      </c>
      <c r="R159" s="66" t="str">
        <f t="shared" si="200"/>
        <v/>
      </c>
      <c r="S159" s="68" t="str">
        <f t="shared" si="201"/>
        <v xml:space="preserve"> </v>
      </c>
      <c r="T159" s="66" t="str">
        <f t="shared" si="244"/>
        <v>0</v>
      </c>
      <c r="U159" s="69" t="str">
        <f t="shared" si="202"/>
        <v>-</v>
      </c>
      <c r="V159" s="69" t="str">
        <f t="shared" si="203"/>
        <v/>
      </c>
      <c r="W159" s="69" t="str">
        <f t="shared" si="204"/>
        <v/>
      </c>
      <c r="X159" s="69" t="str">
        <f t="shared" si="205"/>
        <v/>
      </c>
      <c r="Y159" s="67" t="str">
        <f t="shared" si="245"/>
        <v>0</v>
      </c>
      <c r="Z159" s="64" t="str">
        <f t="shared" si="206"/>
        <v>-</v>
      </c>
      <c r="AA159" s="64" t="str">
        <f t="shared" si="207"/>
        <v/>
      </c>
      <c r="AB159" s="64" t="str">
        <f t="shared" si="208"/>
        <v/>
      </c>
      <c r="AC159" s="64" t="str">
        <f t="shared" si="209"/>
        <v/>
      </c>
      <c r="AD159" s="66" t="str">
        <f t="shared" si="210"/>
        <v>0</v>
      </c>
      <c r="AE159" s="66" t="str">
        <f t="shared" si="211"/>
        <v>-</v>
      </c>
      <c r="AF159" s="69" t="str">
        <f t="shared" si="212"/>
        <v/>
      </c>
      <c r="AG159" s="69" t="str">
        <f t="shared" si="213"/>
        <v/>
      </c>
      <c r="AH159" s="69" t="str">
        <f t="shared" si="214"/>
        <v/>
      </c>
      <c r="AI159" s="69" t="str">
        <f t="shared" si="215"/>
        <v>0</v>
      </c>
      <c r="AJ159" s="66" t="str">
        <f t="shared" si="262"/>
        <v>-</v>
      </c>
      <c r="AK159" s="69" t="str">
        <f t="shared" si="217"/>
        <v/>
      </c>
      <c r="AL159" s="69" t="str">
        <f t="shared" si="218"/>
        <v/>
      </c>
      <c r="AM159" s="69" t="str">
        <f t="shared" si="219"/>
        <v/>
      </c>
      <c r="AN159" s="70" t="str">
        <f t="shared" si="220"/>
        <v>0</v>
      </c>
      <c r="AO159" s="70" t="str">
        <f t="shared" si="221"/>
        <v>-</v>
      </c>
      <c r="AP159" s="70" t="str">
        <f t="shared" si="222"/>
        <v/>
      </c>
      <c r="AQ159" s="70" t="str">
        <f t="shared" si="223"/>
        <v/>
      </c>
      <c r="AR159" s="70" t="str">
        <f t="shared" si="224"/>
        <v/>
      </c>
      <c r="AS159" s="64" t="str">
        <f t="shared" si="225"/>
        <v>0</v>
      </c>
      <c r="AT159" s="64" t="str">
        <f t="shared" si="226"/>
        <v>-</v>
      </c>
      <c r="AU159" s="64" t="str">
        <f t="shared" si="227"/>
        <v/>
      </c>
      <c r="AV159" s="64" t="str">
        <f t="shared" si="228"/>
        <v/>
      </c>
      <c r="AW159" s="64" t="str">
        <f t="shared" si="229"/>
        <v/>
      </c>
      <c r="AX159" s="64" t="str">
        <f t="shared" si="230"/>
        <v>0</v>
      </c>
      <c r="AY159" s="64" t="str">
        <f t="shared" si="231"/>
        <v>-</v>
      </c>
      <c r="AZ159" s="64" t="str">
        <f t="shared" si="232"/>
        <v/>
      </c>
      <c r="BA159" s="64" t="str">
        <f t="shared" si="233"/>
        <v/>
      </c>
      <c r="BB159" s="64" t="str">
        <f t="shared" si="234"/>
        <v/>
      </c>
      <c r="BC159" s="64" t="str">
        <f t="shared" si="235"/>
        <v>0</v>
      </c>
      <c r="BD159" s="64" t="str">
        <f t="shared" si="236"/>
        <v>-</v>
      </c>
      <c r="BE159" s="64" t="str">
        <f t="shared" si="237"/>
        <v/>
      </c>
      <c r="BF159" s="64" t="str">
        <f t="shared" si="238"/>
        <v/>
      </c>
      <c r="BG159" s="64" t="str">
        <f t="shared" si="239"/>
        <v/>
      </c>
      <c r="BH159" s="70" t="str">
        <f t="shared" si="240"/>
        <v>0</v>
      </c>
      <c r="BI159" s="70" t="str">
        <f t="shared" si="241"/>
        <v>-</v>
      </c>
      <c r="BJ159" s="70" t="str">
        <f t="shared" si="242"/>
        <v/>
      </c>
      <c r="BK159" s="70" t="str">
        <f t="shared" si="243"/>
        <v/>
      </c>
    </row>
    <row r="160" spans="11:63" x14ac:dyDescent="0.25">
      <c r="K160" s="56">
        <f t="shared" si="193"/>
        <v>157</v>
      </c>
      <c r="L160" s="56" t="str">
        <f t="shared" si="195"/>
        <v xml:space="preserve"> </v>
      </c>
      <c r="M160" s="65">
        <f t="shared" si="194"/>
        <v>4781</v>
      </c>
      <c r="N160" s="66">
        <f t="shared" si="196"/>
        <v>0</v>
      </c>
      <c r="O160" s="67" t="str">
        <f t="shared" si="197"/>
        <v>0</v>
      </c>
      <c r="P160" s="66" t="str">
        <f t="shared" si="198"/>
        <v>-</v>
      </c>
      <c r="Q160" s="66" t="str">
        <f t="shared" si="199"/>
        <v/>
      </c>
      <c r="R160" s="66" t="str">
        <f t="shared" si="200"/>
        <v/>
      </c>
      <c r="S160" s="68" t="str">
        <f t="shared" si="201"/>
        <v xml:space="preserve"> </v>
      </c>
      <c r="T160" s="66" t="str">
        <f t="shared" si="244"/>
        <v>0</v>
      </c>
      <c r="U160" s="69" t="str">
        <f t="shared" si="202"/>
        <v>-</v>
      </c>
      <c r="V160" s="69" t="str">
        <f t="shared" si="203"/>
        <v/>
      </c>
      <c r="W160" s="69" t="str">
        <f t="shared" si="204"/>
        <v/>
      </c>
      <c r="X160" s="69" t="str">
        <f t="shared" si="205"/>
        <v/>
      </c>
      <c r="Y160" s="67" t="str">
        <f t="shared" si="245"/>
        <v>0</v>
      </c>
      <c r="Z160" s="64" t="str">
        <f t="shared" si="206"/>
        <v>-</v>
      </c>
      <c r="AA160" s="64" t="str">
        <f t="shared" si="207"/>
        <v/>
      </c>
      <c r="AB160" s="64" t="str">
        <f t="shared" si="208"/>
        <v/>
      </c>
      <c r="AC160" s="64" t="str">
        <f t="shared" si="209"/>
        <v/>
      </c>
      <c r="AD160" s="66" t="str">
        <f t="shared" si="210"/>
        <v>0</v>
      </c>
      <c r="AE160" s="66" t="str">
        <f t="shared" si="211"/>
        <v>-</v>
      </c>
      <c r="AF160" s="69" t="str">
        <f t="shared" si="212"/>
        <v/>
      </c>
      <c r="AG160" s="69" t="str">
        <f t="shared" si="213"/>
        <v/>
      </c>
      <c r="AH160" s="69" t="str">
        <f t="shared" si="214"/>
        <v/>
      </c>
      <c r="AI160" s="69" t="str">
        <f t="shared" si="215"/>
        <v>0</v>
      </c>
      <c r="AJ160" s="66" t="str">
        <f t="shared" ref="AJ160" si="263">IFERROR(IF(AL159=AI160,"",AL159*($I$32/12)),"-")</f>
        <v>-</v>
      </c>
      <c r="AK160" s="69" t="str">
        <f t="shared" si="217"/>
        <v/>
      </c>
      <c r="AL160" s="69" t="str">
        <f t="shared" si="218"/>
        <v/>
      </c>
      <c r="AM160" s="69" t="str">
        <f t="shared" si="219"/>
        <v/>
      </c>
      <c r="AN160" s="70" t="str">
        <f t="shared" si="220"/>
        <v>0</v>
      </c>
      <c r="AO160" s="70" t="str">
        <f t="shared" si="221"/>
        <v>-</v>
      </c>
      <c r="AP160" s="70" t="str">
        <f t="shared" si="222"/>
        <v/>
      </c>
      <c r="AQ160" s="70" t="str">
        <f t="shared" si="223"/>
        <v/>
      </c>
      <c r="AR160" s="70" t="str">
        <f t="shared" si="224"/>
        <v/>
      </c>
      <c r="AS160" s="64" t="str">
        <f t="shared" si="225"/>
        <v>0</v>
      </c>
      <c r="AT160" s="64" t="str">
        <f t="shared" si="226"/>
        <v>-</v>
      </c>
      <c r="AU160" s="64" t="str">
        <f t="shared" si="227"/>
        <v/>
      </c>
      <c r="AV160" s="64" t="str">
        <f t="shared" si="228"/>
        <v/>
      </c>
      <c r="AW160" s="64" t="str">
        <f t="shared" si="229"/>
        <v/>
      </c>
      <c r="AX160" s="64" t="str">
        <f t="shared" si="230"/>
        <v>0</v>
      </c>
      <c r="AY160" s="64" t="str">
        <f t="shared" si="231"/>
        <v>-</v>
      </c>
      <c r="AZ160" s="64" t="str">
        <f t="shared" si="232"/>
        <v/>
      </c>
      <c r="BA160" s="64" t="str">
        <f t="shared" si="233"/>
        <v/>
      </c>
      <c r="BB160" s="64" t="str">
        <f t="shared" si="234"/>
        <v/>
      </c>
      <c r="BC160" s="64" t="str">
        <f t="shared" si="235"/>
        <v>0</v>
      </c>
      <c r="BD160" s="64" t="str">
        <f t="shared" si="236"/>
        <v>-</v>
      </c>
      <c r="BE160" s="64" t="str">
        <f t="shared" si="237"/>
        <v/>
      </c>
      <c r="BF160" s="64" t="str">
        <f t="shared" si="238"/>
        <v/>
      </c>
      <c r="BG160" s="64" t="str">
        <f t="shared" si="239"/>
        <v/>
      </c>
      <c r="BH160" s="70" t="str">
        <f t="shared" si="240"/>
        <v>0</v>
      </c>
      <c r="BI160" s="70" t="str">
        <f t="shared" si="241"/>
        <v>-</v>
      </c>
      <c r="BJ160" s="70" t="str">
        <f t="shared" si="242"/>
        <v/>
      </c>
      <c r="BK160" s="70" t="str">
        <f t="shared" si="243"/>
        <v/>
      </c>
    </row>
    <row r="161" spans="11:63" x14ac:dyDescent="0.25">
      <c r="K161" s="56">
        <f t="shared" si="193"/>
        <v>158</v>
      </c>
      <c r="L161" s="56" t="str">
        <f t="shared" si="195"/>
        <v xml:space="preserve"> </v>
      </c>
      <c r="M161" s="65">
        <f t="shared" si="194"/>
        <v>4809</v>
      </c>
      <c r="N161" s="66">
        <f t="shared" si="196"/>
        <v>0</v>
      </c>
      <c r="O161" s="67" t="str">
        <f t="shared" si="197"/>
        <v>0</v>
      </c>
      <c r="P161" s="66" t="str">
        <f t="shared" si="198"/>
        <v>-</v>
      </c>
      <c r="Q161" s="66" t="str">
        <f t="shared" si="199"/>
        <v/>
      </c>
      <c r="R161" s="66" t="str">
        <f t="shared" si="200"/>
        <v/>
      </c>
      <c r="S161" s="68" t="str">
        <f t="shared" si="201"/>
        <v xml:space="preserve"> </v>
      </c>
      <c r="T161" s="66" t="str">
        <f t="shared" si="244"/>
        <v>0</v>
      </c>
      <c r="U161" s="69" t="str">
        <f t="shared" si="202"/>
        <v>-</v>
      </c>
      <c r="V161" s="69" t="str">
        <f t="shared" si="203"/>
        <v/>
      </c>
      <c r="W161" s="69" t="str">
        <f t="shared" si="204"/>
        <v/>
      </c>
      <c r="X161" s="69" t="str">
        <f t="shared" si="205"/>
        <v/>
      </c>
      <c r="Y161" s="67" t="str">
        <f t="shared" si="245"/>
        <v>0</v>
      </c>
      <c r="Z161" s="64" t="str">
        <f t="shared" si="206"/>
        <v>-</v>
      </c>
      <c r="AA161" s="64" t="str">
        <f t="shared" si="207"/>
        <v/>
      </c>
      <c r="AB161" s="64" t="str">
        <f t="shared" si="208"/>
        <v/>
      </c>
      <c r="AC161" s="64" t="str">
        <f t="shared" si="209"/>
        <v/>
      </c>
      <c r="AD161" s="66" t="str">
        <f t="shared" si="210"/>
        <v>0</v>
      </c>
      <c r="AE161" s="66" t="str">
        <f t="shared" si="211"/>
        <v>-</v>
      </c>
      <c r="AF161" s="69" t="str">
        <f t="shared" si="212"/>
        <v/>
      </c>
      <c r="AG161" s="69" t="str">
        <f t="shared" si="213"/>
        <v/>
      </c>
      <c r="AH161" s="69" t="str">
        <f t="shared" si="214"/>
        <v/>
      </c>
      <c r="AI161" s="69" t="str">
        <f t="shared" si="215"/>
        <v>0</v>
      </c>
      <c r="AJ161" s="66" t="str">
        <f t="shared" ref="AJ161:AJ162" si="264">IFERROR(IF(AL160=AI161,"",AL160*($I$31/12)),"-")</f>
        <v>-</v>
      </c>
      <c r="AK161" s="69" t="str">
        <f t="shared" si="217"/>
        <v/>
      </c>
      <c r="AL161" s="69" t="str">
        <f t="shared" si="218"/>
        <v/>
      </c>
      <c r="AM161" s="69" t="str">
        <f t="shared" si="219"/>
        <v/>
      </c>
      <c r="AN161" s="70" t="str">
        <f t="shared" si="220"/>
        <v>0</v>
      </c>
      <c r="AO161" s="70" t="str">
        <f t="shared" si="221"/>
        <v>-</v>
      </c>
      <c r="AP161" s="70" t="str">
        <f t="shared" si="222"/>
        <v/>
      </c>
      <c r="AQ161" s="70" t="str">
        <f t="shared" si="223"/>
        <v/>
      </c>
      <c r="AR161" s="70" t="str">
        <f t="shared" si="224"/>
        <v/>
      </c>
      <c r="AS161" s="64" t="str">
        <f t="shared" si="225"/>
        <v>0</v>
      </c>
      <c r="AT161" s="64" t="str">
        <f t="shared" si="226"/>
        <v>-</v>
      </c>
      <c r="AU161" s="64" t="str">
        <f t="shared" si="227"/>
        <v/>
      </c>
      <c r="AV161" s="64" t="str">
        <f t="shared" si="228"/>
        <v/>
      </c>
      <c r="AW161" s="64" t="str">
        <f t="shared" si="229"/>
        <v/>
      </c>
      <c r="AX161" s="64" t="str">
        <f t="shared" si="230"/>
        <v>0</v>
      </c>
      <c r="AY161" s="64" t="str">
        <f t="shared" si="231"/>
        <v>-</v>
      </c>
      <c r="AZ161" s="64" t="str">
        <f t="shared" si="232"/>
        <v/>
      </c>
      <c r="BA161" s="64" t="str">
        <f t="shared" si="233"/>
        <v/>
      </c>
      <c r="BB161" s="64" t="str">
        <f t="shared" si="234"/>
        <v/>
      </c>
      <c r="BC161" s="64" t="str">
        <f t="shared" si="235"/>
        <v>0</v>
      </c>
      <c r="BD161" s="64" t="str">
        <f t="shared" si="236"/>
        <v>-</v>
      </c>
      <c r="BE161" s="64" t="str">
        <f t="shared" si="237"/>
        <v/>
      </c>
      <c r="BF161" s="64" t="str">
        <f t="shared" si="238"/>
        <v/>
      </c>
      <c r="BG161" s="64" t="str">
        <f t="shared" si="239"/>
        <v/>
      </c>
      <c r="BH161" s="70" t="str">
        <f t="shared" si="240"/>
        <v>0</v>
      </c>
      <c r="BI161" s="70" t="str">
        <f t="shared" si="241"/>
        <v>-</v>
      </c>
      <c r="BJ161" s="70" t="str">
        <f t="shared" si="242"/>
        <v/>
      </c>
      <c r="BK161" s="70" t="str">
        <f t="shared" si="243"/>
        <v/>
      </c>
    </row>
    <row r="162" spans="11:63" x14ac:dyDescent="0.25">
      <c r="K162" s="56">
        <f t="shared" si="193"/>
        <v>159</v>
      </c>
      <c r="L162" s="56" t="str">
        <f t="shared" si="195"/>
        <v xml:space="preserve"> </v>
      </c>
      <c r="M162" s="65">
        <f t="shared" si="194"/>
        <v>4840</v>
      </c>
      <c r="N162" s="66">
        <f t="shared" si="196"/>
        <v>0</v>
      </c>
      <c r="O162" s="67" t="str">
        <f t="shared" si="197"/>
        <v>0</v>
      </c>
      <c r="P162" s="66" t="str">
        <f t="shared" si="198"/>
        <v>-</v>
      </c>
      <c r="Q162" s="66" t="str">
        <f t="shared" si="199"/>
        <v/>
      </c>
      <c r="R162" s="66" t="str">
        <f t="shared" si="200"/>
        <v/>
      </c>
      <c r="S162" s="68" t="str">
        <f t="shared" si="201"/>
        <v xml:space="preserve"> </v>
      </c>
      <c r="T162" s="66" t="str">
        <f t="shared" si="244"/>
        <v>0</v>
      </c>
      <c r="U162" s="69" t="str">
        <f t="shared" si="202"/>
        <v>-</v>
      </c>
      <c r="V162" s="69" t="str">
        <f t="shared" si="203"/>
        <v/>
      </c>
      <c r="W162" s="69" t="str">
        <f t="shared" si="204"/>
        <v/>
      </c>
      <c r="X162" s="69" t="str">
        <f t="shared" si="205"/>
        <v/>
      </c>
      <c r="Y162" s="67" t="str">
        <f t="shared" si="245"/>
        <v>0</v>
      </c>
      <c r="Z162" s="64" t="str">
        <f t="shared" si="206"/>
        <v>-</v>
      </c>
      <c r="AA162" s="64" t="str">
        <f t="shared" si="207"/>
        <v/>
      </c>
      <c r="AB162" s="64" t="str">
        <f t="shared" si="208"/>
        <v/>
      </c>
      <c r="AC162" s="64" t="str">
        <f t="shared" si="209"/>
        <v/>
      </c>
      <c r="AD162" s="66" t="str">
        <f t="shared" si="210"/>
        <v>0</v>
      </c>
      <c r="AE162" s="66" t="str">
        <f t="shared" si="211"/>
        <v>-</v>
      </c>
      <c r="AF162" s="69" t="str">
        <f t="shared" si="212"/>
        <v/>
      </c>
      <c r="AG162" s="69" t="str">
        <f t="shared" si="213"/>
        <v/>
      </c>
      <c r="AH162" s="69" t="str">
        <f t="shared" si="214"/>
        <v/>
      </c>
      <c r="AI162" s="69" t="str">
        <f t="shared" si="215"/>
        <v>0</v>
      </c>
      <c r="AJ162" s="66" t="str">
        <f t="shared" si="264"/>
        <v>-</v>
      </c>
      <c r="AK162" s="69" t="str">
        <f t="shared" si="217"/>
        <v/>
      </c>
      <c r="AL162" s="69" t="str">
        <f t="shared" si="218"/>
        <v/>
      </c>
      <c r="AM162" s="69" t="str">
        <f t="shared" si="219"/>
        <v/>
      </c>
      <c r="AN162" s="70" t="str">
        <f t="shared" si="220"/>
        <v>0</v>
      </c>
      <c r="AO162" s="70" t="str">
        <f t="shared" si="221"/>
        <v>-</v>
      </c>
      <c r="AP162" s="70" t="str">
        <f t="shared" si="222"/>
        <v/>
      </c>
      <c r="AQ162" s="70" t="str">
        <f t="shared" si="223"/>
        <v/>
      </c>
      <c r="AR162" s="70" t="str">
        <f t="shared" si="224"/>
        <v/>
      </c>
      <c r="AS162" s="64" t="str">
        <f t="shared" si="225"/>
        <v>0</v>
      </c>
      <c r="AT162" s="64" t="str">
        <f t="shared" si="226"/>
        <v>-</v>
      </c>
      <c r="AU162" s="64" t="str">
        <f t="shared" si="227"/>
        <v/>
      </c>
      <c r="AV162" s="64" t="str">
        <f t="shared" si="228"/>
        <v/>
      </c>
      <c r="AW162" s="64" t="str">
        <f t="shared" si="229"/>
        <v/>
      </c>
      <c r="AX162" s="64" t="str">
        <f t="shared" si="230"/>
        <v>0</v>
      </c>
      <c r="AY162" s="64" t="str">
        <f t="shared" si="231"/>
        <v>-</v>
      </c>
      <c r="AZ162" s="64" t="str">
        <f t="shared" si="232"/>
        <v/>
      </c>
      <c r="BA162" s="64" t="str">
        <f t="shared" si="233"/>
        <v/>
      </c>
      <c r="BB162" s="64" t="str">
        <f t="shared" si="234"/>
        <v/>
      </c>
      <c r="BC162" s="64" t="str">
        <f t="shared" si="235"/>
        <v>0</v>
      </c>
      <c r="BD162" s="64" t="str">
        <f t="shared" si="236"/>
        <v>-</v>
      </c>
      <c r="BE162" s="64" t="str">
        <f t="shared" si="237"/>
        <v/>
      </c>
      <c r="BF162" s="64" t="str">
        <f t="shared" si="238"/>
        <v/>
      </c>
      <c r="BG162" s="64" t="str">
        <f t="shared" si="239"/>
        <v/>
      </c>
      <c r="BH162" s="70" t="str">
        <f t="shared" si="240"/>
        <v>0</v>
      </c>
      <c r="BI162" s="70" t="str">
        <f t="shared" si="241"/>
        <v>-</v>
      </c>
      <c r="BJ162" s="70" t="str">
        <f t="shared" si="242"/>
        <v/>
      </c>
      <c r="BK162" s="70" t="str">
        <f t="shared" si="243"/>
        <v/>
      </c>
    </row>
    <row r="163" spans="11:63" x14ac:dyDescent="0.25">
      <c r="K163" s="56">
        <f t="shared" si="193"/>
        <v>160</v>
      </c>
      <c r="L163" s="56" t="str">
        <f t="shared" si="195"/>
        <v xml:space="preserve"> </v>
      </c>
      <c r="M163" s="65">
        <f t="shared" si="194"/>
        <v>4870</v>
      </c>
      <c r="N163" s="66">
        <f t="shared" si="196"/>
        <v>0</v>
      </c>
      <c r="O163" s="67" t="str">
        <f t="shared" si="197"/>
        <v>0</v>
      </c>
      <c r="P163" s="66" t="str">
        <f t="shared" si="198"/>
        <v>-</v>
      </c>
      <c r="Q163" s="66" t="str">
        <f t="shared" si="199"/>
        <v/>
      </c>
      <c r="R163" s="66" t="str">
        <f t="shared" si="200"/>
        <v/>
      </c>
      <c r="S163" s="68" t="str">
        <f t="shared" si="201"/>
        <v xml:space="preserve"> </v>
      </c>
      <c r="T163" s="66" t="str">
        <f t="shared" si="244"/>
        <v>0</v>
      </c>
      <c r="U163" s="69" t="str">
        <f t="shared" si="202"/>
        <v>-</v>
      </c>
      <c r="V163" s="69" t="str">
        <f t="shared" si="203"/>
        <v/>
      </c>
      <c r="W163" s="69" t="str">
        <f t="shared" si="204"/>
        <v/>
      </c>
      <c r="X163" s="69" t="str">
        <f t="shared" si="205"/>
        <v/>
      </c>
      <c r="Y163" s="67" t="str">
        <f t="shared" si="245"/>
        <v>0</v>
      </c>
      <c r="Z163" s="64" t="str">
        <f t="shared" si="206"/>
        <v>-</v>
      </c>
      <c r="AA163" s="64" t="str">
        <f t="shared" si="207"/>
        <v/>
      </c>
      <c r="AB163" s="64" t="str">
        <f t="shared" si="208"/>
        <v/>
      </c>
      <c r="AC163" s="64" t="str">
        <f t="shared" si="209"/>
        <v/>
      </c>
      <c r="AD163" s="66" t="str">
        <f t="shared" si="210"/>
        <v>0</v>
      </c>
      <c r="AE163" s="66" t="str">
        <f t="shared" si="211"/>
        <v>-</v>
      </c>
      <c r="AF163" s="69" t="str">
        <f t="shared" si="212"/>
        <v/>
      </c>
      <c r="AG163" s="69" t="str">
        <f t="shared" si="213"/>
        <v/>
      </c>
      <c r="AH163" s="69" t="str">
        <f t="shared" si="214"/>
        <v/>
      </c>
      <c r="AI163" s="69" t="str">
        <f t="shared" si="215"/>
        <v>0</v>
      </c>
      <c r="AJ163" s="66" t="str">
        <f t="shared" ref="AJ163" si="265">IFERROR(IF(AL162=AI163,"",AL162*($I$32/12)),"-")</f>
        <v>-</v>
      </c>
      <c r="AK163" s="69" t="str">
        <f t="shared" si="217"/>
        <v/>
      </c>
      <c r="AL163" s="69" t="str">
        <f t="shared" si="218"/>
        <v/>
      </c>
      <c r="AM163" s="69" t="str">
        <f t="shared" si="219"/>
        <v/>
      </c>
      <c r="AN163" s="70" t="str">
        <f t="shared" si="220"/>
        <v>0</v>
      </c>
      <c r="AO163" s="70" t="str">
        <f t="shared" si="221"/>
        <v>-</v>
      </c>
      <c r="AP163" s="70" t="str">
        <f t="shared" si="222"/>
        <v/>
      </c>
      <c r="AQ163" s="70" t="str">
        <f t="shared" si="223"/>
        <v/>
      </c>
      <c r="AR163" s="70" t="str">
        <f t="shared" si="224"/>
        <v/>
      </c>
      <c r="AS163" s="64" t="str">
        <f t="shared" si="225"/>
        <v>0</v>
      </c>
      <c r="AT163" s="64" t="str">
        <f t="shared" si="226"/>
        <v>-</v>
      </c>
      <c r="AU163" s="64" t="str">
        <f t="shared" si="227"/>
        <v/>
      </c>
      <c r="AV163" s="64" t="str">
        <f t="shared" si="228"/>
        <v/>
      </c>
      <c r="AW163" s="64" t="str">
        <f t="shared" si="229"/>
        <v/>
      </c>
      <c r="AX163" s="64" t="str">
        <f t="shared" si="230"/>
        <v>0</v>
      </c>
      <c r="AY163" s="64" t="str">
        <f t="shared" si="231"/>
        <v>-</v>
      </c>
      <c r="AZ163" s="64" t="str">
        <f t="shared" si="232"/>
        <v/>
      </c>
      <c r="BA163" s="64" t="str">
        <f t="shared" si="233"/>
        <v/>
      </c>
      <c r="BB163" s="64" t="str">
        <f t="shared" si="234"/>
        <v/>
      </c>
      <c r="BC163" s="64" t="str">
        <f t="shared" si="235"/>
        <v>0</v>
      </c>
      <c r="BD163" s="64" t="str">
        <f t="shared" si="236"/>
        <v>-</v>
      </c>
      <c r="BE163" s="64" t="str">
        <f t="shared" si="237"/>
        <v/>
      </c>
      <c r="BF163" s="64" t="str">
        <f t="shared" si="238"/>
        <v/>
      </c>
      <c r="BG163" s="64" t="str">
        <f t="shared" si="239"/>
        <v/>
      </c>
      <c r="BH163" s="70" t="str">
        <f t="shared" si="240"/>
        <v>0</v>
      </c>
      <c r="BI163" s="70" t="str">
        <f t="shared" si="241"/>
        <v>-</v>
      </c>
      <c r="BJ163" s="70" t="str">
        <f t="shared" si="242"/>
        <v/>
      </c>
      <c r="BK163" s="70" t="str">
        <f t="shared" si="243"/>
        <v/>
      </c>
    </row>
    <row r="164" spans="11:63" x14ac:dyDescent="0.25">
      <c r="K164" s="56">
        <f t="shared" si="193"/>
        <v>161</v>
      </c>
      <c r="L164" s="56" t="str">
        <f t="shared" si="195"/>
        <v xml:space="preserve"> </v>
      </c>
      <c r="M164" s="65">
        <f t="shared" si="194"/>
        <v>4901</v>
      </c>
      <c r="N164" s="66">
        <f t="shared" si="196"/>
        <v>0</v>
      </c>
      <c r="O164" s="67" t="str">
        <f t="shared" si="197"/>
        <v>0</v>
      </c>
      <c r="P164" s="66" t="str">
        <f t="shared" si="198"/>
        <v>-</v>
      </c>
      <c r="Q164" s="66" t="str">
        <f t="shared" si="199"/>
        <v/>
      </c>
      <c r="R164" s="66" t="str">
        <f t="shared" si="200"/>
        <v/>
      </c>
      <c r="S164" s="68" t="str">
        <f t="shared" si="201"/>
        <v xml:space="preserve"> </v>
      </c>
      <c r="T164" s="66" t="str">
        <f t="shared" si="244"/>
        <v>0</v>
      </c>
      <c r="U164" s="69" t="str">
        <f t="shared" si="202"/>
        <v>-</v>
      </c>
      <c r="V164" s="69" t="str">
        <f t="shared" si="203"/>
        <v/>
      </c>
      <c r="W164" s="69" t="str">
        <f t="shared" si="204"/>
        <v/>
      </c>
      <c r="X164" s="69" t="str">
        <f t="shared" si="205"/>
        <v/>
      </c>
      <c r="Y164" s="67" t="str">
        <f t="shared" si="245"/>
        <v>0</v>
      </c>
      <c r="Z164" s="64" t="str">
        <f t="shared" si="206"/>
        <v>-</v>
      </c>
      <c r="AA164" s="64" t="str">
        <f t="shared" si="207"/>
        <v/>
      </c>
      <c r="AB164" s="64" t="str">
        <f t="shared" si="208"/>
        <v/>
      </c>
      <c r="AC164" s="64" t="str">
        <f t="shared" si="209"/>
        <v/>
      </c>
      <c r="AD164" s="66" t="str">
        <f t="shared" si="210"/>
        <v>0</v>
      </c>
      <c r="AE164" s="66" t="str">
        <f t="shared" si="211"/>
        <v>-</v>
      </c>
      <c r="AF164" s="69" t="str">
        <f t="shared" si="212"/>
        <v/>
      </c>
      <c r="AG164" s="69" t="str">
        <f t="shared" si="213"/>
        <v/>
      </c>
      <c r="AH164" s="69" t="str">
        <f t="shared" si="214"/>
        <v/>
      </c>
      <c r="AI164" s="69" t="str">
        <f t="shared" si="215"/>
        <v>0</v>
      </c>
      <c r="AJ164" s="66" t="str">
        <f t="shared" ref="AJ164:AJ165" si="266">IFERROR(IF(AL163=AI164,"",AL163*($I$31/12)),"-")</f>
        <v>-</v>
      </c>
      <c r="AK164" s="69" t="str">
        <f t="shared" si="217"/>
        <v/>
      </c>
      <c r="AL164" s="69" t="str">
        <f t="shared" si="218"/>
        <v/>
      </c>
      <c r="AM164" s="69" t="str">
        <f t="shared" si="219"/>
        <v/>
      </c>
      <c r="AN164" s="70" t="str">
        <f t="shared" si="220"/>
        <v>0</v>
      </c>
      <c r="AO164" s="70" t="str">
        <f t="shared" si="221"/>
        <v>-</v>
      </c>
      <c r="AP164" s="70" t="str">
        <f t="shared" si="222"/>
        <v/>
      </c>
      <c r="AQ164" s="70" t="str">
        <f t="shared" si="223"/>
        <v/>
      </c>
      <c r="AR164" s="70" t="str">
        <f t="shared" si="224"/>
        <v/>
      </c>
      <c r="AS164" s="64" t="str">
        <f t="shared" si="225"/>
        <v>0</v>
      </c>
      <c r="AT164" s="64" t="str">
        <f t="shared" si="226"/>
        <v>-</v>
      </c>
      <c r="AU164" s="64" t="str">
        <f t="shared" si="227"/>
        <v/>
      </c>
      <c r="AV164" s="64" t="str">
        <f t="shared" si="228"/>
        <v/>
      </c>
      <c r="AW164" s="64" t="str">
        <f t="shared" si="229"/>
        <v/>
      </c>
      <c r="AX164" s="64" t="str">
        <f t="shared" si="230"/>
        <v>0</v>
      </c>
      <c r="AY164" s="64" t="str">
        <f t="shared" si="231"/>
        <v>-</v>
      </c>
      <c r="AZ164" s="64" t="str">
        <f t="shared" si="232"/>
        <v/>
      </c>
      <c r="BA164" s="64" t="str">
        <f t="shared" si="233"/>
        <v/>
      </c>
      <c r="BB164" s="64" t="str">
        <f t="shared" si="234"/>
        <v/>
      </c>
      <c r="BC164" s="64" t="str">
        <f t="shared" si="235"/>
        <v>0</v>
      </c>
      <c r="BD164" s="64" t="str">
        <f t="shared" si="236"/>
        <v>-</v>
      </c>
      <c r="BE164" s="64" t="str">
        <f t="shared" si="237"/>
        <v/>
      </c>
      <c r="BF164" s="64" t="str">
        <f t="shared" si="238"/>
        <v/>
      </c>
      <c r="BG164" s="64" t="str">
        <f t="shared" si="239"/>
        <v/>
      </c>
      <c r="BH164" s="70" t="str">
        <f t="shared" si="240"/>
        <v>0</v>
      </c>
      <c r="BI164" s="70" t="str">
        <f t="shared" si="241"/>
        <v>-</v>
      </c>
      <c r="BJ164" s="70" t="str">
        <f t="shared" si="242"/>
        <v/>
      </c>
      <c r="BK164" s="70" t="str">
        <f t="shared" si="243"/>
        <v/>
      </c>
    </row>
    <row r="165" spans="11:63" x14ac:dyDescent="0.25">
      <c r="K165" s="56">
        <f t="shared" si="193"/>
        <v>162</v>
      </c>
      <c r="L165" s="56" t="str">
        <f t="shared" si="195"/>
        <v xml:space="preserve"> </v>
      </c>
      <c r="M165" s="65">
        <f t="shared" si="194"/>
        <v>4931</v>
      </c>
      <c r="N165" s="66">
        <f t="shared" si="196"/>
        <v>0</v>
      </c>
      <c r="O165" s="67" t="str">
        <f t="shared" si="197"/>
        <v>0</v>
      </c>
      <c r="P165" s="66" t="str">
        <f t="shared" si="198"/>
        <v>-</v>
      </c>
      <c r="Q165" s="66" t="str">
        <f t="shared" si="199"/>
        <v/>
      </c>
      <c r="R165" s="66" t="str">
        <f t="shared" si="200"/>
        <v/>
      </c>
      <c r="S165" s="68" t="str">
        <f t="shared" si="201"/>
        <v xml:space="preserve"> </v>
      </c>
      <c r="T165" s="66" t="str">
        <f t="shared" si="244"/>
        <v>0</v>
      </c>
      <c r="U165" s="69" t="str">
        <f t="shared" si="202"/>
        <v>-</v>
      </c>
      <c r="V165" s="69" t="str">
        <f t="shared" si="203"/>
        <v/>
      </c>
      <c r="W165" s="69" t="str">
        <f t="shared" si="204"/>
        <v/>
      </c>
      <c r="X165" s="69" t="str">
        <f t="shared" si="205"/>
        <v/>
      </c>
      <c r="Y165" s="67" t="str">
        <f t="shared" si="245"/>
        <v>0</v>
      </c>
      <c r="Z165" s="64" t="str">
        <f t="shared" si="206"/>
        <v>-</v>
      </c>
      <c r="AA165" s="64" t="str">
        <f t="shared" si="207"/>
        <v/>
      </c>
      <c r="AB165" s="64" t="str">
        <f t="shared" si="208"/>
        <v/>
      </c>
      <c r="AC165" s="64" t="str">
        <f t="shared" si="209"/>
        <v/>
      </c>
      <c r="AD165" s="66" t="str">
        <f t="shared" si="210"/>
        <v>0</v>
      </c>
      <c r="AE165" s="66" t="str">
        <f t="shared" si="211"/>
        <v>-</v>
      </c>
      <c r="AF165" s="69" t="str">
        <f t="shared" si="212"/>
        <v/>
      </c>
      <c r="AG165" s="69" t="str">
        <f t="shared" si="213"/>
        <v/>
      </c>
      <c r="AH165" s="69" t="str">
        <f t="shared" si="214"/>
        <v/>
      </c>
      <c r="AI165" s="69" t="str">
        <f t="shared" si="215"/>
        <v>0</v>
      </c>
      <c r="AJ165" s="66" t="str">
        <f t="shared" si="266"/>
        <v>-</v>
      </c>
      <c r="AK165" s="69" t="str">
        <f t="shared" si="217"/>
        <v/>
      </c>
      <c r="AL165" s="69" t="str">
        <f t="shared" si="218"/>
        <v/>
      </c>
      <c r="AM165" s="69" t="str">
        <f t="shared" si="219"/>
        <v/>
      </c>
      <c r="AN165" s="70" t="str">
        <f t="shared" si="220"/>
        <v>0</v>
      </c>
      <c r="AO165" s="70" t="str">
        <f t="shared" si="221"/>
        <v>-</v>
      </c>
      <c r="AP165" s="70" t="str">
        <f t="shared" si="222"/>
        <v/>
      </c>
      <c r="AQ165" s="70" t="str">
        <f t="shared" si="223"/>
        <v/>
      </c>
      <c r="AR165" s="70" t="str">
        <f t="shared" si="224"/>
        <v/>
      </c>
      <c r="AS165" s="64" t="str">
        <f t="shared" si="225"/>
        <v>0</v>
      </c>
      <c r="AT165" s="64" t="str">
        <f t="shared" si="226"/>
        <v>-</v>
      </c>
      <c r="AU165" s="64" t="str">
        <f t="shared" si="227"/>
        <v/>
      </c>
      <c r="AV165" s="64" t="str">
        <f t="shared" si="228"/>
        <v/>
      </c>
      <c r="AW165" s="64" t="str">
        <f t="shared" si="229"/>
        <v/>
      </c>
      <c r="AX165" s="64" t="str">
        <f t="shared" si="230"/>
        <v>0</v>
      </c>
      <c r="AY165" s="64" t="str">
        <f t="shared" si="231"/>
        <v>-</v>
      </c>
      <c r="AZ165" s="64" t="str">
        <f t="shared" si="232"/>
        <v/>
      </c>
      <c r="BA165" s="64" t="str">
        <f t="shared" si="233"/>
        <v/>
      </c>
      <c r="BB165" s="64" t="str">
        <f t="shared" si="234"/>
        <v/>
      </c>
      <c r="BC165" s="64" t="str">
        <f t="shared" si="235"/>
        <v>0</v>
      </c>
      <c r="BD165" s="64" t="str">
        <f t="shared" si="236"/>
        <v>-</v>
      </c>
      <c r="BE165" s="64" t="str">
        <f t="shared" si="237"/>
        <v/>
      </c>
      <c r="BF165" s="64" t="str">
        <f t="shared" si="238"/>
        <v/>
      </c>
      <c r="BG165" s="64" t="str">
        <f t="shared" si="239"/>
        <v/>
      </c>
      <c r="BH165" s="70" t="str">
        <f t="shared" si="240"/>
        <v>0</v>
      </c>
      <c r="BI165" s="70" t="str">
        <f t="shared" si="241"/>
        <v>-</v>
      </c>
      <c r="BJ165" s="70" t="str">
        <f t="shared" si="242"/>
        <v/>
      </c>
      <c r="BK165" s="70" t="str">
        <f t="shared" si="243"/>
        <v/>
      </c>
    </row>
    <row r="166" spans="11:63" x14ac:dyDescent="0.25">
      <c r="K166" s="56">
        <f t="shared" si="193"/>
        <v>163</v>
      </c>
      <c r="L166" s="56" t="str">
        <f t="shared" si="195"/>
        <v xml:space="preserve"> </v>
      </c>
      <c r="M166" s="65">
        <f t="shared" si="194"/>
        <v>4962</v>
      </c>
      <c r="N166" s="66">
        <f t="shared" si="196"/>
        <v>0</v>
      </c>
      <c r="O166" s="67" t="str">
        <f t="shared" si="197"/>
        <v>0</v>
      </c>
      <c r="P166" s="66" t="str">
        <f t="shared" si="198"/>
        <v>-</v>
      </c>
      <c r="Q166" s="66" t="str">
        <f t="shared" si="199"/>
        <v/>
      </c>
      <c r="R166" s="66" t="str">
        <f t="shared" si="200"/>
        <v/>
      </c>
      <c r="S166" s="68" t="str">
        <f t="shared" si="201"/>
        <v xml:space="preserve"> </v>
      </c>
      <c r="T166" s="66" t="str">
        <f t="shared" si="244"/>
        <v>0</v>
      </c>
      <c r="U166" s="69" t="str">
        <f t="shared" si="202"/>
        <v>-</v>
      </c>
      <c r="V166" s="69" t="str">
        <f t="shared" si="203"/>
        <v/>
      </c>
      <c r="W166" s="69" t="str">
        <f t="shared" si="204"/>
        <v/>
      </c>
      <c r="X166" s="69" t="str">
        <f t="shared" si="205"/>
        <v/>
      </c>
      <c r="Y166" s="67" t="str">
        <f t="shared" si="245"/>
        <v>0</v>
      </c>
      <c r="Z166" s="64" t="str">
        <f t="shared" si="206"/>
        <v>-</v>
      </c>
      <c r="AA166" s="64" t="str">
        <f t="shared" si="207"/>
        <v/>
      </c>
      <c r="AB166" s="64" t="str">
        <f t="shared" si="208"/>
        <v/>
      </c>
      <c r="AC166" s="64" t="str">
        <f t="shared" si="209"/>
        <v/>
      </c>
      <c r="AD166" s="66" t="str">
        <f t="shared" si="210"/>
        <v>0</v>
      </c>
      <c r="AE166" s="66" t="str">
        <f t="shared" si="211"/>
        <v>-</v>
      </c>
      <c r="AF166" s="69" t="str">
        <f t="shared" si="212"/>
        <v/>
      </c>
      <c r="AG166" s="69" t="str">
        <f t="shared" si="213"/>
        <v/>
      </c>
      <c r="AH166" s="69" t="str">
        <f t="shared" si="214"/>
        <v/>
      </c>
      <c r="AI166" s="69" t="str">
        <f t="shared" si="215"/>
        <v>0</v>
      </c>
      <c r="AJ166" s="66" t="str">
        <f t="shared" ref="AJ166" si="267">IFERROR(IF(AL165=AI166,"",AL165*($I$32/12)),"-")</f>
        <v>-</v>
      </c>
      <c r="AK166" s="69" t="str">
        <f t="shared" si="217"/>
        <v/>
      </c>
      <c r="AL166" s="69" t="str">
        <f t="shared" si="218"/>
        <v/>
      </c>
      <c r="AM166" s="69" t="str">
        <f t="shared" si="219"/>
        <v/>
      </c>
      <c r="AN166" s="70" t="str">
        <f t="shared" si="220"/>
        <v>0</v>
      </c>
      <c r="AO166" s="70" t="str">
        <f t="shared" si="221"/>
        <v>-</v>
      </c>
      <c r="AP166" s="70" t="str">
        <f t="shared" si="222"/>
        <v/>
      </c>
      <c r="AQ166" s="70" t="str">
        <f t="shared" si="223"/>
        <v/>
      </c>
      <c r="AR166" s="70" t="str">
        <f t="shared" si="224"/>
        <v/>
      </c>
      <c r="AS166" s="64" t="str">
        <f t="shared" si="225"/>
        <v>0</v>
      </c>
      <c r="AT166" s="64" t="str">
        <f t="shared" si="226"/>
        <v>-</v>
      </c>
      <c r="AU166" s="64" t="str">
        <f t="shared" si="227"/>
        <v/>
      </c>
      <c r="AV166" s="64" t="str">
        <f t="shared" si="228"/>
        <v/>
      </c>
      <c r="AW166" s="64" t="str">
        <f t="shared" si="229"/>
        <v/>
      </c>
      <c r="AX166" s="64" t="str">
        <f t="shared" si="230"/>
        <v>0</v>
      </c>
      <c r="AY166" s="64" t="str">
        <f t="shared" si="231"/>
        <v>-</v>
      </c>
      <c r="AZ166" s="64" t="str">
        <f t="shared" si="232"/>
        <v/>
      </c>
      <c r="BA166" s="64" t="str">
        <f t="shared" si="233"/>
        <v/>
      </c>
      <c r="BB166" s="64" t="str">
        <f t="shared" si="234"/>
        <v/>
      </c>
      <c r="BC166" s="64" t="str">
        <f t="shared" si="235"/>
        <v>0</v>
      </c>
      <c r="BD166" s="64" t="str">
        <f t="shared" si="236"/>
        <v>-</v>
      </c>
      <c r="BE166" s="64" t="str">
        <f t="shared" si="237"/>
        <v/>
      </c>
      <c r="BF166" s="64" t="str">
        <f t="shared" si="238"/>
        <v/>
      </c>
      <c r="BG166" s="64" t="str">
        <f t="shared" si="239"/>
        <v/>
      </c>
      <c r="BH166" s="70" t="str">
        <f t="shared" si="240"/>
        <v>0</v>
      </c>
      <c r="BI166" s="70" t="str">
        <f t="shared" si="241"/>
        <v>-</v>
      </c>
      <c r="BJ166" s="70" t="str">
        <f t="shared" si="242"/>
        <v/>
      </c>
      <c r="BK166" s="70" t="str">
        <f t="shared" si="243"/>
        <v/>
      </c>
    </row>
    <row r="167" spans="11:63" x14ac:dyDescent="0.25">
      <c r="K167" s="56">
        <f t="shared" si="193"/>
        <v>164</v>
      </c>
      <c r="L167" s="56" t="str">
        <f t="shared" si="195"/>
        <v xml:space="preserve"> </v>
      </c>
      <c r="M167" s="65">
        <f t="shared" si="194"/>
        <v>4993</v>
      </c>
      <c r="N167" s="66">
        <f t="shared" si="196"/>
        <v>0</v>
      </c>
      <c r="O167" s="67" t="str">
        <f t="shared" si="197"/>
        <v>0</v>
      </c>
      <c r="P167" s="66" t="str">
        <f t="shared" si="198"/>
        <v>-</v>
      </c>
      <c r="Q167" s="66" t="str">
        <f t="shared" si="199"/>
        <v/>
      </c>
      <c r="R167" s="66" t="str">
        <f t="shared" si="200"/>
        <v/>
      </c>
      <c r="S167" s="68" t="str">
        <f t="shared" si="201"/>
        <v xml:space="preserve"> </v>
      </c>
      <c r="T167" s="66" t="str">
        <f t="shared" si="244"/>
        <v>0</v>
      </c>
      <c r="U167" s="69" t="str">
        <f t="shared" si="202"/>
        <v>-</v>
      </c>
      <c r="V167" s="69" t="str">
        <f t="shared" si="203"/>
        <v/>
      </c>
      <c r="W167" s="69" t="str">
        <f t="shared" si="204"/>
        <v/>
      </c>
      <c r="X167" s="69" t="str">
        <f t="shared" si="205"/>
        <v/>
      </c>
      <c r="Y167" s="67" t="str">
        <f t="shared" si="245"/>
        <v>0</v>
      </c>
      <c r="Z167" s="64" t="str">
        <f t="shared" si="206"/>
        <v>-</v>
      </c>
      <c r="AA167" s="64" t="str">
        <f t="shared" si="207"/>
        <v/>
      </c>
      <c r="AB167" s="64" t="str">
        <f t="shared" si="208"/>
        <v/>
      </c>
      <c r="AC167" s="64" t="str">
        <f t="shared" si="209"/>
        <v/>
      </c>
      <c r="AD167" s="66" t="str">
        <f t="shared" si="210"/>
        <v>0</v>
      </c>
      <c r="AE167" s="66" t="str">
        <f t="shared" si="211"/>
        <v>-</v>
      </c>
      <c r="AF167" s="69" t="str">
        <f t="shared" si="212"/>
        <v/>
      </c>
      <c r="AG167" s="69" t="str">
        <f t="shared" si="213"/>
        <v/>
      </c>
      <c r="AH167" s="69" t="str">
        <f t="shared" si="214"/>
        <v/>
      </c>
      <c r="AI167" s="69" t="str">
        <f t="shared" si="215"/>
        <v>0</v>
      </c>
      <c r="AJ167" s="66" t="str">
        <f t="shared" ref="AJ167:AJ168" si="268">IFERROR(IF(AL166=AI167,"",AL166*($I$31/12)),"-")</f>
        <v>-</v>
      </c>
      <c r="AK167" s="69" t="str">
        <f t="shared" si="217"/>
        <v/>
      </c>
      <c r="AL167" s="69" t="str">
        <f t="shared" si="218"/>
        <v/>
      </c>
      <c r="AM167" s="69" t="str">
        <f t="shared" si="219"/>
        <v/>
      </c>
      <c r="AN167" s="70" t="str">
        <f t="shared" si="220"/>
        <v>0</v>
      </c>
      <c r="AO167" s="70" t="str">
        <f t="shared" si="221"/>
        <v>-</v>
      </c>
      <c r="AP167" s="70" t="str">
        <f t="shared" si="222"/>
        <v/>
      </c>
      <c r="AQ167" s="70" t="str">
        <f t="shared" si="223"/>
        <v/>
      </c>
      <c r="AR167" s="70" t="str">
        <f t="shared" si="224"/>
        <v/>
      </c>
      <c r="AS167" s="64" t="str">
        <f t="shared" si="225"/>
        <v>0</v>
      </c>
      <c r="AT167" s="64" t="str">
        <f t="shared" si="226"/>
        <v>-</v>
      </c>
      <c r="AU167" s="64" t="str">
        <f t="shared" si="227"/>
        <v/>
      </c>
      <c r="AV167" s="64" t="str">
        <f t="shared" si="228"/>
        <v/>
      </c>
      <c r="AW167" s="64" t="str">
        <f t="shared" si="229"/>
        <v/>
      </c>
      <c r="AX167" s="64" t="str">
        <f t="shared" si="230"/>
        <v>0</v>
      </c>
      <c r="AY167" s="64" t="str">
        <f t="shared" si="231"/>
        <v>-</v>
      </c>
      <c r="AZ167" s="64" t="str">
        <f t="shared" si="232"/>
        <v/>
      </c>
      <c r="BA167" s="64" t="str">
        <f t="shared" si="233"/>
        <v/>
      </c>
      <c r="BB167" s="64" t="str">
        <f t="shared" si="234"/>
        <v/>
      </c>
      <c r="BC167" s="64" t="str">
        <f t="shared" si="235"/>
        <v>0</v>
      </c>
      <c r="BD167" s="64" t="str">
        <f t="shared" si="236"/>
        <v>-</v>
      </c>
      <c r="BE167" s="64" t="str">
        <f t="shared" si="237"/>
        <v/>
      </c>
      <c r="BF167" s="64" t="str">
        <f t="shared" si="238"/>
        <v/>
      </c>
      <c r="BG167" s="64" t="str">
        <f t="shared" si="239"/>
        <v/>
      </c>
      <c r="BH167" s="70" t="str">
        <f t="shared" si="240"/>
        <v>0</v>
      </c>
      <c r="BI167" s="70" t="str">
        <f t="shared" si="241"/>
        <v>-</v>
      </c>
      <c r="BJ167" s="70" t="str">
        <f t="shared" si="242"/>
        <v/>
      </c>
      <c r="BK167" s="70" t="str">
        <f t="shared" si="243"/>
        <v/>
      </c>
    </row>
    <row r="168" spans="11:63" x14ac:dyDescent="0.25">
      <c r="K168" s="56">
        <f t="shared" si="193"/>
        <v>165</v>
      </c>
      <c r="L168" s="56" t="str">
        <f t="shared" si="195"/>
        <v xml:space="preserve"> </v>
      </c>
      <c r="M168" s="65">
        <f t="shared" si="194"/>
        <v>5023</v>
      </c>
      <c r="N168" s="66">
        <f t="shared" si="196"/>
        <v>0</v>
      </c>
      <c r="O168" s="67" t="str">
        <f t="shared" si="197"/>
        <v>0</v>
      </c>
      <c r="P168" s="66" t="str">
        <f t="shared" si="198"/>
        <v>-</v>
      </c>
      <c r="Q168" s="66" t="str">
        <f t="shared" si="199"/>
        <v/>
      </c>
      <c r="R168" s="66" t="str">
        <f t="shared" si="200"/>
        <v/>
      </c>
      <c r="S168" s="68" t="str">
        <f t="shared" si="201"/>
        <v xml:space="preserve"> </v>
      </c>
      <c r="T168" s="66" t="str">
        <f t="shared" si="244"/>
        <v>0</v>
      </c>
      <c r="U168" s="69" t="str">
        <f t="shared" si="202"/>
        <v>-</v>
      </c>
      <c r="V168" s="69" t="str">
        <f t="shared" si="203"/>
        <v/>
      </c>
      <c r="W168" s="69" t="str">
        <f t="shared" si="204"/>
        <v/>
      </c>
      <c r="X168" s="69" t="str">
        <f t="shared" si="205"/>
        <v/>
      </c>
      <c r="Y168" s="67" t="str">
        <f t="shared" si="245"/>
        <v>0</v>
      </c>
      <c r="Z168" s="64" t="str">
        <f t="shared" si="206"/>
        <v>-</v>
      </c>
      <c r="AA168" s="64" t="str">
        <f t="shared" si="207"/>
        <v/>
      </c>
      <c r="AB168" s="64" t="str">
        <f t="shared" si="208"/>
        <v/>
      </c>
      <c r="AC168" s="64" t="str">
        <f t="shared" si="209"/>
        <v/>
      </c>
      <c r="AD168" s="66" t="str">
        <f t="shared" si="210"/>
        <v>0</v>
      </c>
      <c r="AE168" s="66" t="str">
        <f t="shared" si="211"/>
        <v>-</v>
      </c>
      <c r="AF168" s="69" t="str">
        <f t="shared" si="212"/>
        <v/>
      </c>
      <c r="AG168" s="69" t="str">
        <f t="shared" si="213"/>
        <v/>
      </c>
      <c r="AH168" s="69" t="str">
        <f t="shared" si="214"/>
        <v/>
      </c>
      <c r="AI168" s="69" t="str">
        <f t="shared" si="215"/>
        <v>0</v>
      </c>
      <c r="AJ168" s="66" t="str">
        <f t="shared" si="268"/>
        <v>-</v>
      </c>
      <c r="AK168" s="69" t="str">
        <f t="shared" si="217"/>
        <v/>
      </c>
      <c r="AL168" s="69" t="str">
        <f t="shared" si="218"/>
        <v/>
      </c>
      <c r="AM168" s="69" t="str">
        <f t="shared" si="219"/>
        <v/>
      </c>
      <c r="AN168" s="70" t="str">
        <f t="shared" si="220"/>
        <v>0</v>
      </c>
      <c r="AO168" s="70" t="str">
        <f t="shared" si="221"/>
        <v>-</v>
      </c>
      <c r="AP168" s="70" t="str">
        <f t="shared" si="222"/>
        <v/>
      </c>
      <c r="AQ168" s="70" t="str">
        <f t="shared" si="223"/>
        <v/>
      </c>
      <c r="AR168" s="70" t="str">
        <f t="shared" si="224"/>
        <v/>
      </c>
      <c r="AS168" s="64" t="str">
        <f t="shared" si="225"/>
        <v>0</v>
      </c>
      <c r="AT168" s="64" t="str">
        <f t="shared" si="226"/>
        <v>-</v>
      </c>
      <c r="AU168" s="64" t="str">
        <f t="shared" si="227"/>
        <v/>
      </c>
      <c r="AV168" s="64" t="str">
        <f t="shared" si="228"/>
        <v/>
      </c>
      <c r="AW168" s="64" t="str">
        <f t="shared" si="229"/>
        <v/>
      </c>
      <c r="AX168" s="64" t="str">
        <f t="shared" si="230"/>
        <v>0</v>
      </c>
      <c r="AY168" s="64" t="str">
        <f t="shared" si="231"/>
        <v>-</v>
      </c>
      <c r="AZ168" s="64" t="str">
        <f t="shared" si="232"/>
        <v/>
      </c>
      <c r="BA168" s="64" t="str">
        <f t="shared" si="233"/>
        <v/>
      </c>
      <c r="BB168" s="64" t="str">
        <f t="shared" si="234"/>
        <v/>
      </c>
      <c r="BC168" s="64" t="str">
        <f t="shared" si="235"/>
        <v>0</v>
      </c>
      <c r="BD168" s="64" t="str">
        <f t="shared" si="236"/>
        <v>-</v>
      </c>
      <c r="BE168" s="64" t="str">
        <f t="shared" si="237"/>
        <v/>
      </c>
      <c r="BF168" s="64" t="str">
        <f t="shared" si="238"/>
        <v/>
      </c>
      <c r="BG168" s="64" t="str">
        <f t="shared" si="239"/>
        <v/>
      </c>
      <c r="BH168" s="70" t="str">
        <f t="shared" si="240"/>
        <v>0</v>
      </c>
      <c r="BI168" s="70" t="str">
        <f t="shared" si="241"/>
        <v>-</v>
      </c>
      <c r="BJ168" s="70" t="str">
        <f t="shared" si="242"/>
        <v/>
      </c>
      <c r="BK168" s="70" t="str">
        <f t="shared" si="243"/>
        <v/>
      </c>
    </row>
    <row r="169" spans="11:63" x14ac:dyDescent="0.25">
      <c r="K169" s="56">
        <f t="shared" si="193"/>
        <v>166</v>
      </c>
      <c r="L169" s="56" t="str">
        <f t="shared" si="195"/>
        <v xml:space="preserve"> </v>
      </c>
      <c r="M169" s="65">
        <f t="shared" si="194"/>
        <v>5054</v>
      </c>
      <c r="N169" s="66">
        <f t="shared" si="196"/>
        <v>0</v>
      </c>
      <c r="O169" s="67" t="str">
        <f t="shared" si="197"/>
        <v>0</v>
      </c>
      <c r="P169" s="66" t="str">
        <f t="shared" si="198"/>
        <v>-</v>
      </c>
      <c r="Q169" s="66" t="str">
        <f t="shared" si="199"/>
        <v/>
      </c>
      <c r="R169" s="66" t="str">
        <f t="shared" si="200"/>
        <v/>
      </c>
      <c r="S169" s="68" t="str">
        <f t="shared" si="201"/>
        <v xml:space="preserve"> </v>
      </c>
      <c r="T169" s="66" t="str">
        <f t="shared" si="244"/>
        <v>0</v>
      </c>
      <c r="U169" s="69" t="str">
        <f t="shared" si="202"/>
        <v>-</v>
      </c>
      <c r="V169" s="69" t="str">
        <f t="shared" si="203"/>
        <v/>
      </c>
      <c r="W169" s="69" t="str">
        <f t="shared" si="204"/>
        <v/>
      </c>
      <c r="X169" s="69" t="str">
        <f t="shared" si="205"/>
        <v/>
      </c>
      <c r="Y169" s="67" t="str">
        <f t="shared" si="245"/>
        <v>0</v>
      </c>
      <c r="Z169" s="64" t="str">
        <f t="shared" si="206"/>
        <v>-</v>
      </c>
      <c r="AA169" s="64" t="str">
        <f t="shared" si="207"/>
        <v/>
      </c>
      <c r="AB169" s="64" t="str">
        <f t="shared" si="208"/>
        <v/>
      </c>
      <c r="AC169" s="64" t="str">
        <f t="shared" si="209"/>
        <v/>
      </c>
      <c r="AD169" s="66" t="str">
        <f t="shared" si="210"/>
        <v>0</v>
      </c>
      <c r="AE169" s="66" t="str">
        <f t="shared" si="211"/>
        <v>-</v>
      </c>
      <c r="AF169" s="69" t="str">
        <f t="shared" si="212"/>
        <v/>
      </c>
      <c r="AG169" s="69" t="str">
        <f t="shared" si="213"/>
        <v/>
      </c>
      <c r="AH169" s="69" t="str">
        <f t="shared" si="214"/>
        <v/>
      </c>
      <c r="AI169" s="69" t="str">
        <f t="shared" si="215"/>
        <v>0</v>
      </c>
      <c r="AJ169" s="66" t="str">
        <f t="shared" ref="AJ169" si="269">IFERROR(IF(AL168=AI169,"",AL168*($I$32/12)),"-")</f>
        <v>-</v>
      </c>
      <c r="AK169" s="69" t="str">
        <f t="shared" si="217"/>
        <v/>
      </c>
      <c r="AL169" s="69" t="str">
        <f t="shared" si="218"/>
        <v/>
      </c>
      <c r="AM169" s="69" t="str">
        <f t="shared" si="219"/>
        <v/>
      </c>
      <c r="AN169" s="70" t="str">
        <f t="shared" si="220"/>
        <v>0</v>
      </c>
      <c r="AO169" s="70" t="str">
        <f t="shared" si="221"/>
        <v>-</v>
      </c>
      <c r="AP169" s="70" t="str">
        <f t="shared" si="222"/>
        <v/>
      </c>
      <c r="AQ169" s="70" t="str">
        <f t="shared" si="223"/>
        <v/>
      </c>
      <c r="AR169" s="70" t="str">
        <f t="shared" si="224"/>
        <v/>
      </c>
      <c r="AS169" s="64" t="str">
        <f t="shared" si="225"/>
        <v>0</v>
      </c>
      <c r="AT169" s="64" t="str">
        <f t="shared" si="226"/>
        <v>-</v>
      </c>
      <c r="AU169" s="64" t="str">
        <f t="shared" si="227"/>
        <v/>
      </c>
      <c r="AV169" s="64" t="str">
        <f t="shared" si="228"/>
        <v/>
      </c>
      <c r="AW169" s="64" t="str">
        <f t="shared" si="229"/>
        <v/>
      </c>
      <c r="AX169" s="64" t="str">
        <f t="shared" si="230"/>
        <v>0</v>
      </c>
      <c r="AY169" s="64" t="str">
        <f t="shared" si="231"/>
        <v>-</v>
      </c>
      <c r="AZ169" s="64" t="str">
        <f t="shared" si="232"/>
        <v/>
      </c>
      <c r="BA169" s="64" t="str">
        <f t="shared" si="233"/>
        <v/>
      </c>
      <c r="BB169" s="64" t="str">
        <f t="shared" si="234"/>
        <v/>
      </c>
      <c r="BC169" s="64" t="str">
        <f t="shared" si="235"/>
        <v>0</v>
      </c>
      <c r="BD169" s="64" t="str">
        <f t="shared" si="236"/>
        <v>-</v>
      </c>
      <c r="BE169" s="64" t="str">
        <f t="shared" si="237"/>
        <v/>
      </c>
      <c r="BF169" s="64" t="str">
        <f t="shared" si="238"/>
        <v/>
      </c>
      <c r="BG169" s="64" t="str">
        <f t="shared" si="239"/>
        <v/>
      </c>
      <c r="BH169" s="70" t="str">
        <f t="shared" si="240"/>
        <v>0</v>
      </c>
      <c r="BI169" s="70" t="str">
        <f t="shared" si="241"/>
        <v>-</v>
      </c>
      <c r="BJ169" s="70" t="str">
        <f t="shared" si="242"/>
        <v/>
      </c>
      <c r="BK169" s="70" t="str">
        <f t="shared" si="243"/>
        <v/>
      </c>
    </row>
    <row r="170" spans="11:63" x14ac:dyDescent="0.25">
      <c r="K170" s="56">
        <f t="shared" si="193"/>
        <v>167</v>
      </c>
      <c r="L170" s="56" t="str">
        <f t="shared" si="195"/>
        <v xml:space="preserve"> </v>
      </c>
      <c r="M170" s="65">
        <f t="shared" si="194"/>
        <v>5084</v>
      </c>
      <c r="N170" s="66">
        <f t="shared" si="196"/>
        <v>0</v>
      </c>
      <c r="O170" s="67" t="str">
        <f t="shared" si="197"/>
        <v>0</v>
      </c>
      <c r="P170" s="66" t="str">
        <f t="shared" si="198"/>
        <v>-</v>
      </c>
      <c r="Q170" s="66" t="str">
        <f t="shared" si="199"/>
        <v/>
      </c>
      <c r="R170" s="66" t="str">
        <f t="shared" si="200"/>
        <v/>
      </c>
      <c r="S170" s="68" t="str">
        <f t="shared" si="201"/>
        <v xml:space="preserve"> </v>
      </c>
      <c r="T170" s="66" t="str">
        <f t="shared" si="244"/>
        <v>0</v>
      </c>
      <c r="U170" s="69" t="str">
        <f t="shared" si="202"/>
        <v>-</v>
      </c>
      <c r="V170" s="69" t="str">
        <f t="shared" si="203"/>
        <v/>
      </c>
      <c r="W170" s="69" t="str">
        <f t="shared" si="204"/>
        <v/>
      </c>
      <c r="X170" s="69" t="str">
        <f t="shared" si="205"/>
        <v/>
      </c>
      <c r="Y170" s="67" t="str">
        <f t="shared" si="245"/>
        <v>0</v>
      </c>
      <c r="Z170" s="64" t="str">
        <f t="shared" si="206"/>
        <v>-</v>
      </c>
      <c r="AA170" s="64" t="str">
        <f t="shared" si="207"/>
        <v/>
      </c>
      <c r="AB170" s="64" t="str">
        <f t="shared" si="208"/>
        <v/>
      </c>
      <c r="AC170" s="64" t="str">
        <f t="shared" si="209"/>
        <v/>
      </c>
      <c r="AD170" s="66" t="str">
        <f t="shared" si="210"/>
        <v>0</v>
      </c>
      <c r="AE170" s="66" t="str">
        <f t="shared" si="211"/>
        <v>-</v>
      </c>
      <c r="AF170" s="69" t="str">
        <f t="shared" si="212"/>
        <v/>
      </c>
      <c r="AG170" s="69" t="str">
        <f t="shared" si="213"/>
        <v/>
      </c>
      <c r="AH170" s="69" t="str">
        <f t="shared" si="214"/>
        <v/>
      </c>
      <c r="AI170" s="69" t="str">
        <f t="shared" si="215"/>
        <v>0</v>
      </c>
      <c r="AJ170" s="66" t="str">
        <f t="shared" ref="AJ170:AJ171" si="270">IFERROR(IF(AL169=AI170,"",AL169*($I$31/12)),"-")</f>
        <v>-</v>
      </c>
      <c r="AK170" s="69" t="str">
        <f t="shared" si="217"/>
        <v/>
      </c>
      <c r="AL170" s="69" t="str">
        <f t="shared" si="218"/>
        <v/>
      </c>
      <c r="AM170" s="69" t="str">
        <f t="shared" si="219"/>
        <v/>
      </c>
      <c r="AN170" s="70" t="str">
        <f t="shared" si="220"/>
        <v>0</v>
      </c>
      <c r="AO170" s="70" t="str">
        <f t="shared" si="221"/>
        <v>-</v>
      </c>
      <c r="AP170" s="70" t="str">
        <f t="shared" si="222"/>
        <v/>
      </c>
      <c r="AQ170" s="70" t="str">
        <f t="shared" si="223"/>
        <v/>
      </c>
      <c r="AR170" s="70" t="str">
        <f t="shared" si="224"/>
        <v/>
      </c>
      <c r="AS170" s="64" t="str">
        <f t="shared" si="225"/>
        <v>0</v>
      </c>
      <c r="AT170" s="64" t="str">
        <f t="shared" si="226"/>
        <v>-</v>
      </c>
      <c r="AU170" s="64" t="str">
        <f t="shared" si="227"/>
        <v/>
      </c>
      <c r="AV170" s="64" t="str">
        <f t="shared" si="228"/>
        <v/>
      </c>
      <c r="AW170" s="64" t="str">
        <f t="shared" si="229"/>
        <v/>
      </c>
      <c r="AX170" s="64" t="str">
        <f t="shared" si="230"/>
        <v>0</v>
      </c>
      <c r="AY170" s="64" t="str">
        <f t="shared" si="231"/>
        <v>-</v>
      </c>
      <c r="AZ170" s="64" t="str">
        <f t="shared" si="232"/>
        <v/>
      </c>
      <c r="BA170" s="64" t="str">
        <f t="shared" si="233"/>
        <v/>
      </c>
      <c r="BB170" s="64" t="str">
        <f t="shared" si="234"/>
        <v/>
      </c>
      <c r="BC170" s="64" t="str">
        <f t="shared" si="235"/>
        <v>0</v>
      </c>
      <c r="BD170" s="64" t="str">
        <f t="shared" si="236"/>
        <v>-</v>
      </c>
      <c r="BE170" s="64" t="str">
        <f t="shared" si="237"/>
        <v/>
      </c>
      <c r="BF170" s="64" t="str">
        <f t="shared" si="238"/>
        <v/>
      </c>
      <c r="BG170" s="64" t="str">
        <f t="shared" si="239"/>
        <v/>
      </c>
      <c r="BH170" s="70" t="str">
        <f t="shared" si="240"/>
        <v>0</v>
      </c>
      <c r="BI170" s="70" t="str">
        <f t="shared" si="241"/>
        <v>-</v>
      </c>
      <c r="BJ170" s="70" t="str">
        <f t="shared" si="242"/>
        <v/>
      </c>
      <c r="BK170" s="70" t="str">
        <f t="shared" si="243"/>
        <v/>
      </c>
    </row>
    <row r="171" spans="11:63" x14ac:dyDescent="0.25">
      <c r="K171" s="56">
        <f t="shared" si="193"/>
        <v>168</v>
      </c>
      <c r="L171" s="56" t="str">
        <f t="shared" si="195"/>
        <v xml:space="preserve"> </v>
      </c>
      <c r="M171" s="65">
        <f t="shared" si="194"/>
        <v>5115</v>
      </c>
      <c r="N171" s="66">
        <f t="shared" si="196"/>
        <v>0</v>
      </c>
      <c r="O171" s="67" t="str">
        <f t="shared" si="197"/>
        <v>0</v>
      </c>
      <c r="P171" s="66" t="str">
        <f t="shared" si="198"/>
        <v>-</v>
      </c>
      <c r="Q171" s="66" t="str">
        <f t="shared" si="199"/>
        <v/>
      </c>
      <c r="R171" s="66" t="str">
        <f t="shared" si="200"/>
        <v/>
      </c>
      <c r="S171" s="68" t="str">
        <f t="shared" si="201"/>
        <v xml:space="preserve"> </v>
      </c>
      <c r="T171" s="66" t="str">
        <f t="shared" si="244"/>
        <v>0</v>
      </c>
      <c r="U171" s="69" t="str">
        <f t="shared" si="202"/>
        <v>-</v>
      </c>
      <c r="V171" s="69" t="str">
        <f t="shared" si="203"/>
        <v/>
      </c>
      <c r="W171" s="69" t="str">
        <f t="shared" si="204"/>
        <v/>
      </c>
      <c r="X171" s="69" t="str">
        <f t="shared" si="205"/>
        <v/>
      </c>
      <c r="Y171" s="67" t="str">
        <f t="shared" si="245"/>
        <v>0</v>
      </c>
      <c r="Z171" s="64" t="str">
        <f t="shared" si="206"/>
        <v>-</v>
      </c>
      <c r="AA171" s="64" t="str">
        <f t="shared" si="207"/>
        <v/>
      </c>
      <c r="AB171" s="64" t="str">
        <f t="shared" si="208"/>
        <v/>
      </c>
      <c r="AC171" s="64" t="str">
        <f t="shared" si="209"/>
        <v/>
      </c>
      <c r="AD171" s="66" t="str">
        <f t="shared" si="210"/>
        <v>0</v>
      </c>
      <c r="AE171" s="66" t="str">
        <f t="shared" si="211"/>
        <v>-</v>
      </c>
      <c r="AF171" s="69" t="str">
        <f t="shared" si="212"/>
        <v/>
      </c>
      <c r="AG171" s="69" t="str">
        <f t="shared" si="213"/>
        <v/>
      </c>
      <c r="AH171" s="69" t="str">
        <f t="shared" si="214"/>
        <v/>
      </c>
      <c r="AI171" s="69" t="str">
        <f t="shared" si="215"/>
        <v>0</v>
      </c>
      <c r="AJ171" s="66" t="str">
        <f t="shared" si="270"/>
        <v>-</v>
      </c>
      <c r="AK171" s="69" t="str">
        <f t="shared" si="217"/>
        <v/>
      </c>
      <c r="AL171" s="69" t="str">
        <f t="shared" si="218"/>
        <v/>
      </c>
      <c r="AM171" s="69" t="str">
        <f t="shared" si="219"/>
        <v/>
      </c>
      <c r="AN171" s="70" t="str">
        <f t="shared" si="220"/>
        <v>0</v>
      </c>
      <c r="AO171" s="70" t="str">
        <f t="shared" si="221"/>
        <v>-</v>
      </c>
      <c r="AP171" s="70" t="str">
        <f t="shared" si="222"/>
        <v/>
      </c>
      <c r="AQ171" s="70" t="str">
        <f t="shared" si="223"/>
        <v/>
      </c>
      <c r="AR171" s="70" t="str">
        <f t="shared" si="224"/>
        <v/>
      </c>
      <c r="AS171" s="64" t="str">
        <f t="shared" si="225"/>
        <v>0</v>
      </c>
      <c r="AT171" s="64" t="str">
        <f t="shared" si="226"/>
        <v>-</v>
      </c>
      <c r="AU171" s="64" t="str">
        <f t="shared" si="227"/>
        <v/>
      </c>
      <c r="AV171" s="64" t="str">
        <f t="shared" si="228"/>
        <v/>
      </c>
      <c r="AW171" s="64" t="str">
        <f t="shared" si="229"/>
        <v/>
      </c>
      <c r="AX171" s="64" t="str">
        <f t="shared" si="230"/>
        <v>0</v>
      </c>
      <c r="AY171" s="64" t="str">
        <f t="shared" si="231"/>
        <v>-</v>
      </c>
      <c r="AZ171" s="64" t="str">
        <f t="shared" si="232"/>
        <v/>
      </c>
      <c r="BA171" s="64" t="str">
        <f t="shared" si="233"/>
        <v/>
      </c>
      <c r="BB171" s="64" t="str">
        <f t="shared" si="234"/>
        <v/>
      </c>
      <c r="BC171" s="64" t="str">
        <f t="shared" si="235"/>
        <v>0</v>
      </c>
      <c r="BD171" s="64" t="str">
        <f t="shared" si="236"/>
        <v>-</v>
      </c>
      <c r="BE171" s="64" t="str">
        <f t="shared" si="237"/>
        <v/>
      </c>
      <c r="BF171" s="64" t="str">
        <f t="shared" si="238"/>
        <v/>
      </c>
      <c r="BG171" s="64" t="str">
        <f t="shared" si="239"/>
        <v/>
      </c>
      <c r="BH171" s="70" t="str">
        <f t="shared" si="240"/>
        <v>0</v>
      </c>
      <c r="BI171" s="70" t="str">
        <f t="shared" si="241"/>
        <v>-</v>
      </c>
      <c r="BJ171" s="70" t="str">
        <f t="shared" si="242"/>
        <v/>
      </c>
      <c r="BK171" s="70" t="str">
        <f t="shared" si="243"/>
        <v/>
      </c>
    </row>
    <row r="172" spans="11:63" x14ac:dyDescent="0.25">
      <c r="K172" s="56">
        <f t="shared" si="193"/>
        <v>169</v>
      </c>
      <c r="L172" s="56" t="str">
        <f t="shared" si="195"/>
        <v xml:space="preserve"> </v>
      </c>
      <c r="M172" s="65">
        <f t="shared" si="194"/>
        <v>5146</v>
      </c>
      <c r="N172" s="66">
        <f t="shared" si="196"/>
        <v>0</v>
      </c>
      <c r="O172" s="67" t="str">
        <f t="shared" si="197"/>
        <v>0</v>
      </c>
      <c r="P172" s="66" t="str">
        <f t="shared" si="198"/>
        <v>-</v>
      </c>
      <c r="Q172" s="66" t="str">
        <f t="shared" si="199"/>
        <v/>
      </c>
      <c r="R172" s="66" t="str">
        <f t="shared" si="200"/>
        <v/>
      </c>
      <c r="S172" s="68" t="str">
        <f t="shared" si="201"/>
        <v xml:space="preserve"> </v>
      </c>
      <c r="T172" s="66" t="str">
        <f t="shared" si="244"/>
        <v>0</v>
      </c>
      <c r="U172" s="69" t="str">
        <f t="shared" si="202"/>
        <v>-</v>
      </c>
      <c r="V172" s="69" t="str">
        <f t="shared" si="203"/>
        <v/>
      </c>
      <c r="W172" s="69" t="str">
        <f t="shared" si="204"/>
        <v/>
      </c>
      <c r="X172" s="69" t="str">
        <f t="shared" si="205"/>
        <v/>
      </c>
      <c r="Y172" s="67" t="str">
        <f t="shared" si="245"/>
        <v>0</v>
      </c>
      <c r="Z172" s="64" t="str">
        <f t="shared" si="206"/>
        <v>-</v>
      </c>
      <c r="AA172" s="64" t="str">
        <f t="shared" si="207"/>
        <v/>
      </c>
      <c r="AB172" s="64" t="str">
        <f t="shared" si="208"/>
        <v/>
      </c>
      <c r="AC172" s="64" t="str">
        <f t="shared" si="209"/>
        <v/>
      </c>
      <c r="AD172" s="66" t="str">
        <f t="shared" si="210"/>
        <v>0</v>
      </c>
      <c r="AE172" s="66" t="str">
        <f t="shared" si="211"/>
        <v>-</v>
      </c>
      <c r="AF172" s="69" t="str">
        <f t="shared" si="212"/>
        <v/>
      </c>
      <c r="AG172" s="69" t="str">
        <f t="shared" si="213"/>
        <v/>
      </c>
      <c r="AH172" s="69" t="str">
        <f t="shared" si="214"/>
        <v/>
      </c>
      <c r="AI172" s="69" t="str">
        <f t="shared" si="215"/>
        <v>0</v>
      </c>
      <c r="AJ172" s="66" t="str">
        <f t="shared" ref="AJ172" si="271">IFERROR(IF(AL171=AI172,"",AL171*($I$32/12)),"-")</f>
        <v>-</v>
      </c>
      <c r="AK172" s="69" t="str">
        <f t="shared" si="217"/>
        <v/>
      </c>
      <c r="AL172" s="69" t="str">
        <f t="shared" si="218"/>
        <v/>
      </c>
      <c r="AM172" s="69" t="str">
        <f t="shared" si="219"/>
        <v/>
      </c>
      <c r="AN172" s="70" t="str">
        <f t="shared" si="220"/>
        <v>0</v>
      </c>
      <c r="AO172" s="70" t="str">
        <f t="shared" si="221"/>
        <v>-</v>
      </c>
      <c r="AP172" s="70" t="str">
        <f t="shared" si="222"/>
        <v/>
      </c>
      <c r="AQ172" s="70" t="str">
        <f t="shared" si="223"/>
        <v/>
      </c>
      <c r="AR172" s="70" t="str">
        <f t="shared" si="224"/>
        <v/>
      </c>
      <c r="AS172" s="64" t="str">
        <f t="shared" si="225"/>
        <v>0</v>
      </c>
      <c r="AT172" s="64" t="str">
        <f t="shared" si="226"/>
        <v>-</v>
      </c>
      <c r="AU172" s="64" t="str">
        <f t="shared" si="227"/>
        <v/>
      </c>
      <c r="AV172" s="64" t="str">
        <f t="shared" si="228"/>
        <v/>
      </c>
      <c r="AW172" s="64" t="str">
        <f t="shared" si="229"/>
        <v/>
      </c>
      <c r="AX172" s="64" t="str">
        <f t="shared" si="230"/>
        <v>0</v>
      </c>
      <c r="AY172" s="64" t="str">
        <f t="shared" si="231"/>
        <v>-</v>
      </c>
      <c r="AZ172" s="64" t="str">
        <f t="shared" si="232"/>
        <v/>
      </c>
      <c r="BA172" s="64" t="str">
        <f t="shared" si="233"/>
        <v/>
      </c>
      <c r="BB172" s="64" t="str">
        <f t="shared" si="234"/>
        <v/>
      </c>
      <c r="BC172" s="64" t="str">
        <f t="shared" si="235"/>
        <v>0</v>
      </c>
      <c r="BD172" s="64" t="str">
        <f t="shared" si="236"/>
        <v>-</v>
      </c>
      <c r="BE172" s="64" t="str">
        <f t="shared" si="237"/>
        <v/>
      </c>
      <c r="BF172" s="64" t="str">
        <f t="shared" si="238"/>
        <v/>
      </c>
      <c r="BG172" s="64" t="str">
        <f t="shared" si="239"/>
        <v/>
      </c>
      <c r="BH172" s="70" t="str">
        <f t="shared" si="240"/>
        <v>0</v>
      </c>
      <c r="BI172" s="70" t="str">
        <f t="shared" si="241"/>
        <v>-</v>
      </c>
      <c r="BJ172" s="70" t="str">
        <f t="shared" si="242"/>
        <v/>
      </c>
      <c r="BK172" s="70" t="str">
        <f t="shared" si="243"/>
        <v/>
      </c>
    </row>
    <row r="173" spans="11:63" x14ac:dyDescent="0.25">
      <c r="K173" s="56">
        <f t="shared" si="193"/>
        <v>170</v>
      </c>
      <c r="L173" s="56" t="str">
        <f t="shared" si="195"/>
        <v xml:space="preserve"> </v>
      </c>
      <c r="M173" s="65">
        <f t="shared" si="194"/>
        <v>5174</v>
      </c>
      <c r="N173" s="66">
        <f t="shared" si="196"/>
        <v>0</v>
      </c>
      <c r="O173" s="67" t="str">
        <f t="shared" si="197"/>
        <v>0</v>
      </c>
      <c r="P173" s="66" t="str">
        <f t="shared" si="198"/>
        <v>-</v>
      </c>
      <c r="Q173" s="66" t="str">
        <f t="shared" si="199"/>
        <v/>
      </c>
      <c r="R173" s="66" t="str">
        <f t="shared" si="200"/>
        <v/>
      </c>
      <c r="S173" s="68" t="str">
        <f t="shared" si="201"/>
        <v xml:space="preserve"> </v>
      </c>
      <c r="T173" s="66" t="str">
        <f t="shared" si="244"/>
        <v>0</v>
      </c>
      <c r="U173" s="69" t="str">
        <f t="shared" si="202"/>
        <v>-</v>
      </c>
      <c r="V173" s="69" t="str">
        <f t="shared" si="203"/>
        <v/>
      </c>
      <c r="W173" s="69" t="str">
        <f t="shared" si="204"/>
        <v/>
      </c>
      <c r="X173" s="69" t="str">
        <f t="shared" si="205"/>
        <v/>
      </c>
      <c r="Y173" s="67" t="str">
        <f t="shared" si="245"/>
        <v>0</v>
      </c>
      <c r="Z173" s="64" t="str">
        <f t="shared" si="206"/>
        <v>-</v>
      </c>
      <c r="AA173" s="64" t="str">
        <f t="shared" si="207"/>
        <v/>
      </c>
      <c r="AB173" s="64" t="str">
        <f t="shared" si="208"/>
        <v/>
      </c>
      <c r="AC173" s="64" t="str">
        <f t="shared" si="209"/>
        <v/>
      </c>
      <c r="AD173" s="66" t="str">
        <f t="shared" si="210"/>
        <v>0</v>
      </c>
      <c r="AE173" s="66" t="str">
        <f t="shared" si="211"/>
        <v>-</v>
      </c>
      <c r="AF173" s="69" t="str">
        <f t="shared" si="212"/>
        <v/>
      </c>
      <c r="AG173" s="69" t="str">
        <f t="shared" si="213"/>
        <v/>
      </c>
      <c r="AH173" s="69" t="str">
        <f t="shared" si="214"/>
        <v/>
      </c>
      <c r="AI173" s="69" t="str">
        <f t="shared" si="215"/>
        <v>0</v>
      </c>
      <c r="AJ173" s="66" t="str">
        <f t="shared" ref="AJ173:AJ174" si="272">IFERROR(IF(AL172=AI173,"",AL172*($I$31/12)),"-")</f>
        <v>-</v>
      </c>
      <c r="AK173" s="69" t="str">
        <f t="shared" si="217"/>
        <v/>
      </c>
      <c r="AL173" s="69" t="str">
        <f t="shared" si="218"/>
        <v/>
      </c>
      <c r="AM173" s="69" t="str">
        <f t="shared" si="219"/>
        <v/>
      </c>
      <c r="AN173" s="70" t="str">
        <f t="shared" si="220"/>
        <v>0</v>
      </c>
      <c r="AO173" s="70" t="str">
        <f t="shared" si="221"/>
        <v>-</v>
      </c>
      <c r="AP173" s="70" t="str">
        <f t="shared" si="222"/>
        <v/>
      </c>
      <c r="AQ173" s="70" t="str">
        <f t="shared" si="223"/>
        <v/>
      </c>
      <c r="AR173" s="70" t="str">
        <f t="shared" si="224"/>
        <v/>
      </c>
      <c r="AS173" s="64" t="str">
        <f t="shared" si="225"/>
        <v>0</v>
      </c>
      <c r="AT173" s="64" t="str">
        <f t="shared" si="226"/>
        <v>-</v>
      </c>
      <c r="AU173" s="64" t="str">
        <f t="shared" si="227"/>
        <v/>
      </c>
      <c r="AV173" s="64" t="str">
        <f t="shared" si="228"/>
        <v/>
      </c>
      <c r="AW173" s="64" t="str">
        <f t="shared" si="229"/>
        <v/>
      </c>
      <c r="AX173" s="64" t="str">
        <f t="shared" si="230"/>
        <v>0</v>
      </c>
      <c r="AY173" s="64" t="str">
        <f t="shared" si="231"/>
        <v>-</v>
      </c>
      <c r="AZ173" s="64" t="str">
        <f t="shared" si="232"/>
        <v/>
      </c>
      <c r="BA173" s="64" t="str">
        <f t="shared" si="233"/>
        <v/>
      </c>
      <c r="BB173" s="64" t="str">
        <f t="shared" si="234"/>
        <v/>
      </c>
      <c r="BC173" s="64" t="str">
        <f t="shared" si="235"/>
        <v>0</v>
      </c>
      <c r="BD173" s="64" t="str">
        <f t="shared" si="236"/>
        <v>-</v>
      </c>
      <c r="BE173" s="64" t="str">
        <f t="shared" si="237"/>
        <v/>
      </c>
      <c r="BF173" s="64" t="str">
        <f t="shared" si="238"/>
        <v/>
      </c>
      <c r="BG173" s="64" t="str">
        <f t="shared" si="239"/>
        <v/>
      </c>
      <c r="BH173" s="70" t="str">
        <f t="shared" si="240"/>
        <v>0</v>
      </c>
      <c r="BI173" s="70" t="str">
        <f t="shared" si="241"/>
        <v>-</v>
      </c>
      <c r="BJ173" s="70" t="str">
        <f t="shared" si="242"/>
        <v/>
      </c>
      <c r="BK173" s="70" t="str">
        <f t="shared" si="243"/>
        <v/>
      </c>
    </row>
    <row r="174" spans="11:63" x14ac:dyDescent="0.25">
      <c r="K174" s="56">
        <f t="shared" si="193"/>
        <v>171</v>
      </c>
      <c r="L174" s="56" t="str">
        <f t="shared" si="195"/>
        <v xml:space="preserve"> </v>
      </c>
      <c r="M174" s="65">
        <f t="shared" si="194"/>
        <v>5205</v>
      </c>
      <c r="N174" s="66">
        <f t="shared" si="196"/>
        <v>0</v>
      </c>
      <c r="O174" s="67" t="str">
        <f t="shared" si="197"/>
        <v>0</v>
      </c>
      <c r="P174" s="66" t="str">
        <f t="shared" si="198"/>
        <v>-</v>
      </c>
      <c r="Q174" s="66" t="str">
        <f t="shared" si="199"/>
        <v/>
      </c>
      <c r="R174" s="66" t="str">
        <f t="shared" si="200"/>
        <v/>
      </c>
      <c r="S174" s="68" t="str">
        <f t="shared" si="201"/>
        <v xml:space="preserve"> </v>
      </c>
      <c r="T174" s="66" t="str">
        <f t="shared" si="244"/>
        <v>0</v>
      </c>
      <c r="U174" s="69" t="str">
        <f t="shared" si="202"/>
        <v>-</v>
      </c>
      <c r="V174" s="69" t="str">
        <f t="shared" si="203"/>
        <v/>
      </c>
      <c r="W174" s="69" t="str">
        <f t="shared" si="204"/>
        <v/>
      </c>
      <c r="X174" s="69" t="str">
        <f t="shared" si="205"/>
        <v/>
      </c>
      <c r="Y174" s="67" t="str">
        <f t="shared" si="245"/>
        <v>0</v>
      </c>
      <c r="Z174" s="64" t="str">
        <f t="shared" si="206"/>
        <v>-</v>
      </c>
      <c r="AA174" s="64" t="str">
        <f t="shared" si="207"/>
        <v/>
      </c>
      <c r="AB174" s="64" t="str">
        <f t="shared" si="208"/>
        <v/>
      </c>
      <c r="AC174" s="64" t="str">
        <f t="shared" si="209"/>
        <v/>
      </c>
      <c r="AD174" s="66" t="str">
        <f t="shared" si="210"/>
        <v>0</v>
      </c>
      <c r="AE174" s="66" t="str">
        <f t="shared" si="211"/>
        <v>-</v>
      </c>
      <c r="AF174" s="69" t="str">
        <f t="shared" si="212"/>
        <v/>
      </c>
      <c r="AG174" s="69" t="str">
        <f t="shared" si="213"/>
        <v/>
      </c>
      <c r="AH174" s="69" t="str">
        <f t="shared" si="214"/>
        <v/>
      </c>
      <c r="AI174" s="69" t="str">
        <f t="shared" si="215"/>
        <v>0</v>
      </c>
      <c r="AJ174" s="66" t="str">
        <f t="shared" si="272"/>
        <v>-</v>
      </c>
      <c r="AK174" s="69" t="str">
        <f t="shared" si="217"/>
        <v/>
      </c>
      <c r="AL174" s="69" t="str">
        <f t="shared" si="218"/>
        <v/>
      </c>
      <c r="AM174" s="69" t="str">
        <f t="shared" si="219"/>
        <v/>
      </c>
      <c r="AN174" s="70" t="str">
        <f t="shared" si="220"/>
        <v>0</v>
      </c>
      <c r="AO174" s="70" t="str">
        <f t="shared" si="221"/>
        <v>-</v>
      </c>
      <c r="AP174" s="70" t="str">
        <f t="shared" si="222"/>
        <v/>
      </c>
      <c r="AQ174" s="70" t="str">
        <f t="shared" si="223"/>
        <v/>
      </c>
      <c r="AR174" s="70" t="str">
        <f t="shared" si="224"/>
        <v/>
      </c>
      <c r="AS174" s="64" t="str">
        <f t="shared" si="225"/>
        <v>0</v>
      </c>
      <c r="AT174" s="64" t="str">
        <f t="shared" si="226"/>
        <v>-</v>
      </c>
      <c r="AU174" s="64" t="str">
        <f t="shared" si="227"/>
        <v/>
      </c>
      <c r="AV174" s="64" t="str">
        <f t="shared" si="228"/>
        <v/>
      </c>
      <c r="AW174" s="64" t="str">
        <f t="shared" si="229"/>
        <v/>
      </c>
      <c r="AX174" s="64" t="str">
        <f t="shared" si="230"/>
        <v>0</v>
      </c>
      <c r="AY174" s="64" t="str">
        <f t="shared" si="231"/>
        <v>-</v>
      </c>
      <c r="AZ174" s="64" t="str">
        <f t="shared" si="232"/>
        <v/>
      </c>
      <c r="BA174" s="64" t="str">
        <f t="shared" si="233"/>
        <v/>
      </c>
      <c r="BB174" s="64" t="str">
        <f t="shared" si="234"/>
        <v/>
      </c>
      <c r="BC174" s="64" t="str">
        <f t="shared" si="235"/>
        <v>0</v>
      </c>
      <c r="BD174" s="64" t="str">
        <f t="shared" si="236"/>
        <v>-</v>
      </c>
      <c r="BE174" s="64" t="str">
        <f t="shared" si="237"/>
        <v/>
      </c>
      <c r="BF174" s="64" t="str">
        <f t="shared" si="238"/>
        <v/>
      </c>
      <c r="BG174" s="64" t="str">
        <f t="shared" si="239"/>
        <v/>
      </c>
      <c r="BH174" s="70" t="str">
        <f t="shared" si="240"/>
        <v>0</v>
      </c>
      <c r="BI174" s="70" t="str">
        <f t="shared" si="241"/>
        <v>-</v>
      </c>
      <c r="BJ174" s="70" t="str">
        <f t="shared" si="242"/>
        <v/>
      </c>
      <c r="BK174" s="70" t="str">
        <f t="shared" si="243"/>
        <v/>
      </c>
    </row>
    <row r="175" spans="11:63" x14ac:dyDescent="0.25">
      <c r="K175" s="56">
        <f t="shared" si="193"/>
        <v>172</v>
      </c>
      <c r="L175" s="56" t="str">
        <f t="shared" si="195"/>
        <v xml:space="preserve"> </v>
      </c>
      <c r="M175" s="65">
        <f t="shared" si="194"/>
        <v>5235</v>
      </c>
      <c r="N175" s="66">
        <f t="shared" si="196"/>
        <v>0</v>
      </c>
      <c r="O175" s="67" t="str">
        <f t="shared" si="197"/>
        <v>0</v>
      </c>
      <c r="P175" s="66" t="str">
        <f t="shared" si="198"/>
        <v>-</v>
      </c>
      <c r="Q175" s="66" t="str">
        <f t="shared" si="199"/>
        <v/>
      </c>
      <c r="R175" s="66" t="str">
        <f t="shared" si="200"/>
        <v/>
      </c>
      <c r="S175" s="68" t="str">
        <f t="shared" si="201"/>
        <v xml:space="preserve"> </v>
      </c>
      <c r="T175" s="66" t="str">
        <f t="shared" si="244"/>
        <v>0</v>
      </c>
      <c r="U175" s="69" t="str">
        <f t="shared" si="202"/>
        <v>-</v>
      </c>
      <c r="V175" s="69" t="str">
        <f t="shared" si="203"/>
        <v/>
      </c>
      <c r="W175" s="69" t="str">
        <f t="shared" si="204"/>
        <v/>
      </c>
      <c r="X175" s="69" t="str">
        <f t="shared" si="205"/>
        <v/>
      </c>
      <c r="Y175" s="67" t="str">
        <f t="shared" si="245"/>
        <v>0</v>
      </c>
      <c r="Z175" s="64" t="str">
        <f t="shared" si="206"/>
        <v>-</v>
      </c>
      <c r="AA175" s="64" t="str">
        <f t="shared" si="207"/>
        <v/>
      </c>
      <c r="AB175" s="64" t="str">
        <f t="shared" si="208"/>
        <v/>
      </c>
      <c r="AC175" s="64" t="str">
        <f t="shared" si="209"/>
        <v/>
      </c>
      <c r="AD175" s="66" t="str">
        <f t="shared" si="210"/>
        <v>0</v>
      </c>
      <c r="AE175" s="66" t="str">
        <f t="shared" si="211"/>
        <v>-</v>
      </c>
      <c r="AF175" s="69" t="str">
        <f t="shared" si="212"/>
        <v/>
      </c>
      <c r="AG175" s="69" t="str">
        <f t="shared" si="213"/>
        <v/>
      </c>
      <c r="AH175" s="69" t="str">
        <f t="shared" si="214"/>
        <v/>
      </c>
      <c r="AI175" s="69" t="str">
        <f t="shared" si="215"/>
        <v>0</v>
      </c>
      <c r="AJ175" s="66" t="str">
        <f t="shared" ref="AJ175" si="273">IFERROR(IF(AL174=AI175,"",AL174*($I$32/12)),"-")</f>
        <v>-</v>
      </c>
      <c r="AK175" s="69" t="str">
        <f t="shared" si="217"/>
        <v/>
      </c>
      <c r="AL175" s="69" t="str">
        <f t="shared" si="218"/>
        <v/>
      </c>
      <c r="AM175" s="69" t="str">
        <f t="shared" si="219"/>
        <v/>
      </c>
      <c r="AN175" s="70" t="str">
        <f t="shared" si="220"/>
        <v>0</v>
      </c>
      <c r="AO175" s="70" t="str">
        <f t="shared" si="221"/>
        <v>-</v>
      </c>
      <c r="AP175" s="70" t="str">
        <f t="shared" si="222"/>
        <v/>
      </c>
      <c r="AQ175" s="70" t="str">
        <f t="shared" si="223"/>
        <v/>
      </c>
      <c r="AR175" s="70" t="str">
        <f t="shared" si="224"/>
        <v/>
      </c>
      <c r="AS175" s="64" t="str">
        <f t="shared" si="225"/>
        <v>0</v>
      </c>
      <c r="AT175" s="64" t="str">
        <f t="shared" si="226"/>
        <v>-</v>
      </c>
      <c r="AU175" s="64" t="str">
        <f t="shared" si="227"/>
        <v/>
      </c>
      <c r="AV175" s="64" t="str">
        <f t="shared" si="228"/>
        <v/>
      </c>
      <c r="AW175" s="64" t="str">
        <f t="shared" si="229"/>
        <v/>
      </c>
      <c r="AX175" s="64" t="str">
        <f t="shared" si="230"/>
        <v>0</v>
      </c>
      <c r="AY175" s="64" t="str">
        <f t="shared" si="231"/>
        <v>-</v>
      </c>
      <c r="AZ175" s="64" t="str">
        <f t="shared" si="232"/>
        <v/>
      </c>
      <c r="BA175" s="64" t="str">
        <f t="shared" si="233"/>
        <v/>
      </c>
      <c r="BB175" s="64" t="str">
        <f t="shared" si="234"/>
        <v/>
      </c>
      <c r="BC175" s="64" t="str">
        <f t="shared" si="235"/>
        <v>0</v>
      </c>
      <c r="BD175" s="64" t="str">
        <f t="shared" si="236"/>
        <v>-</v>
      </c>
      <c r="BE175" s="64" t="str">
        <f t="shared" si="237"/>
        <v/>
      </c>
      <c r="BF175" s="64" t="str">
        <f t="shared" si="238"/>
        <v/>
      </c>
      <c r="BG175" s="64" t="str">
        <f t="shared" si="239"/>
        <v/>
      </c>
      <c r="BH175" s="70" t="str">
        <f t="shared" si="240"/>
        <v>0</v>
      </c>
      <c r="BI175" s="70" t="str">
        <f t="shared" si="241"/>
        <v>-</v>
      </c>
      <c r="BJ175" s="70" t="str">
        <f t="shared" si="242"/>
        <v/>
      </c>
      <c r="BK175" s="70" t="str">
        <f t="shared" si="243"/>
        <v/>
      </c>
    </row>
    <row r="176" spans="11:63" x14ac:dyDescent="0.25">
      <c r="K176" s="56">
        <f t="shared" si="193"/>
        <v>173</v>
      </c>
      <c r="L176" s="56" t="str">
        <f t="shared" si="195"/>
        <v xml:space="preserve"> </v>
      </c>
      <c r="M176" s="65">
        <f t="shared" si="194"/>
        <v>5266</v>
      </c>
      <c r="N176" s="66">
        <f t="shared" si="196"/>
        <v>0</v>
      </c>
      <c r="O176" s="67" t="str">
        <f t="shared" si="197"/>
        <v>0</v>
      </c>
      <c r="P176" s="66" t="str">
        <f t="shared" si="198"/>
        <v>-</v>
      </c>
      <c r="Q176" s="66" t="str">
        <f t="shared" si="199"/>
        <v/>
      </c>
      <c r="R176" s="66" t="str">
        <f t="shared" si="200"/>
        <v/>
      </c>
      <c r="S176" s="68" t="str">
        <f t="shared" si="201"/>
        <v xml:space="preserve"> </v>
      </c>
      <c r="T176" s="66" t="str">
        <f t="shared" si="244"/>
        <v>0</v>
      </c>
      <c r="U176" s="69" t="str">
        <f t="shared" si="202"/>
        <v>-</v>
      </c>
      <c r="V176" s="69" t="str">
        <f t="shared" si="203"/>
        <v/>
      </c>
      <c r="W176" s="69" t="str">
        <f t="shared" si="204"/>
        <v/>
      </c>
      <c r="X176" s="69" t="str">
        <f t="shared" si="205"/>
        <v/>
      </c>
      <c r="Y176" s="67" t="str">
        <f t="shared" si="245"/>
        <v>0</v>
      </c>
      <c r="Z176" s="64" t="str">
        <f t="shared" si="206"/>
        <v>-</v>
      </c>
      <c r="AA176" s="64" t="str">
        <f t="shared" si="207"/>
        <v/>
      </c>
      <c r="AB176" s="64" t="str">
        <f t="shared" si="208"/>
        <v/>
      </c>
      <c r="AC176" s="64" t="str">
        <f t="shared" si="209"/>
        <v/>
      </c>
      <c r="AD176" s="66" t="str">
        <f t="shared" si="210"/>
        <v>0</v>
      </c>
      <c r="AE176" s="66" t="str">
        <f t="shared" si="211"/>
        <v>-</v>
      </c>
      <c r="AF176" s="69" t="str">
        <f t="shared" si="212"/>
        <v/>
      </c>
      <c r="AG176" s="69" t="str">
        <f t="shared" si="213"/>
        <v/>
      </c>
      <c r="AH176" s="69" t="str">
        <f t="shared" si="214"/>
        <v/>
      </c>
      <c r="AI176" s="69" t="str">
        <f t="shared" si="215"/>
        <v>0</v>
      </c>
      <c r="AJ176" s="66" t="str">
        <f t="shared" ref="AJ176:AJ177" si="274">IFERROR(IF(AL175=AI176,"",AL175*($I$31/12)),"-")</f>
        <v>-</v>
      </c>
      <c r="AK176" s="69" t="str">
        <f t="shared" si="217"/>
        <v/>
      </c>
      <c r="AL176" s="69" t="str">
        <f t="shared" si="218"/>
        <v/>
      </c>
      <c r="AM176" s="69" t="str">
        <f t="shared" si="219"/>
        <v/>
      </c>
      <c r="AN176" s="70" t="str">
        <f t="shared" si="220"/>
        <v>0</v>
      </c>
      <c r="AO176" s="70" t="str">
        <f t="shared" si="221"/>
        <v>-</v>
      </c>
      <c r="AP176" s="70" t="str">
        <f t="shared" si="222"/>
        <v/>
      </c>
      <c r="AQ176" s="70" t="str">
        <f t="shared" si="223"/>
        <v/>
      </c>
      <c r="AR176" s="70" t="str">
        <f t="shared" si="224"/>
        <v/>
      </c>
      <c r="AS176" s="64" t="str">
        <f t="shared" si="225"/>
        <v>0</v>
      </c>
      <c r="AT176" s="64" t="str">
        <f t="shared" si="226"/>
        <v>-</v>
      </c>
      <c r="AU176" s="64" t="str">
        <f t="shared" si="227"/>
        <v/>
      </c>
      <c r="AV176" s="64" t="str">
        <f t="shared" si="228"/>
        <v/>
      </c>
      <c r="AW176" s="64" t="str">
        <f t="shared" si="229"/>
        <v/>
      </c>
      <c r="AX176" s="64" t="str">
        <f t="shared" si="230"/>
        <v>0</v>
      </c>
      <c r="AY176" s="64" t="str">
        <f t="shared" si="231"/>
        <v>-</v>
      </c>
      <c r="AZ176" s="64" t="str">
        <f t="shared" si="232"/>
        <v/>
      </c>
      <c r="BA176" s="64" t="str">
        <f t="shared" si="233"/>
        <v/>
      </c>
      <c r="BB176" s="64" t="str">
        <f t="shared" si="234"/>
        <v/>
      </c>
      <c r="BC176" s="64" t="str">
        <f t="shared" si="235"/>
        <v>0</v>
      </c>
      <c r="BD176" s="64" t="str">
        <f t="shared" si="236"/>
        <v>-</v>
      </c>
      <c r="BE176" s="64" t="str">
        <f t="shared" si="237"/>
        <v/>
      </c>
      <c r="BF176" s="64" t="str">
        <f t="shared" si="238"/>
        <v/>
      </c>
      <c r="BG176" s="64" t="str">
        <f t="shared" si="239"/>
        <v/>
      </c>
      <c r="BH176" s="70" t="str">
        <f t="shared" si="240"/>
        <v>0</v>
      </c>
      <c r="BI176" s="70" t="str">
        <f t="shared" si="241"/>
        <v>-</v>
      </c>
      <c r="BJ176" s="70" t="str">
        <f t="shared" si="242"/>
        <v/>
      </c>
      <c r="BK176" s="70" t="str">
        <f t="shared" si="243"/>
        <v/>
      </c>
    </row>
    <row r="177" spans="11:63" x14ac:dyDescent="0.25">
      <c r="K177" s="56">
        <f t="shared" si="193"/>
        <v>174</v>
      </c>
      <c r="L177" s="56" t="str">
        <f t="shared" si="195"/>
        <v xml:space="preserve"> </v>
      </c>
      <c r="M177" s="65">
        <f t="shared" si="194"/>
        <v>5296</v>
      </c>
      <c r="N177" s="66">
        <f t="shared" si="196"/>
        <v>0</v>
      </c>
      <c r="O177" s="67" t="str">
        <f t="shared" si="197"/>
        <v>0</v>
      </c>
      <c r="P177" s="66" t="str">
        <f t="shared" si="198"/>
        <v>-</v>
      </c>
      <c r="Q177" s="66" t="str">
        <f t="shared" si="199"/>
        <v/>
      </c>
      <c r="R177" s="66" t="str">
        <f t="shared" si="200"/>
        <v/>
      </c>
      <c r="S177" s="68" t="str">
        <f t="shared" si="201"/>
        <v xml:space="preserve"> </v>
      </c>
      <c r="T177" s="66" t="str">
        <f t="shared" si="244"/>
        <v>0</v>
      </c>
      <c r="U177" s="69" t="str">
        <f t="shared" si="202"/>
        <v>-</v>
      </c>
      <c r="V177" s="69" t="str">
        <f t="shared" si="203"/>
        <v/>
      </c>
      <c r="W177" s="69" t="str">
        <f t="shared" si="204"/>
        <v/>
      </c>
      <c r="X177" s="69" t="str">
        <f t="shared" si="205"/>
        <v/>
      </c>
      <c r="Y177" s="67" t="str">
        <f t="shared" si="245"/>
        <v>0</v>
      </c>
      <c r="Z177" s="64" t="str">
        <f t="shared" si="206"/>
        <v>-</v>
      </c>
      <c r="AA177" s="64" t="str">
        <f t="shared" si="207"/>
        <v/>
      </c>
      <c r="AB177" s="64" t="str">
        <f t="shared" si="208"/>
        <v/>
      </c>
      <c r="AC177" s="64" t="str">
        <f t="shared" si="209"/>
        <v/>
      </c>
      <c r="AD177" s="66" t="str">
        <f t="shared" si="210"/>
        <v>0</v>
      </c>
      <c r="AE177" s="66" t="str">
        <f t="shared" si="211"/>
        <v>-</v>
      </c>
      <c r="AF177" s="69" t="str">
        <f t="shared" si="212"/>
        <v/>
      </c>
      <c r="AG177" s="69" t="str">
        <f t="shared" si="213"/>
        <v/>
      </c>
      <c r="AH177" s="69" t="str">
        <f t="shared" si="214"/>
        <v/>
      </c>
      <c r="AI177" s="69" t="str">
        <f t="shared" si="215"/>
        <v>0</v>
      </c>
      <c r="AJ177" s="66" t="str">
        <f t="shared" si="274"/>
        <v>-</v>
      </c>
      <c r="AK177" s="69" t="str">
        <f t="shared" si="217"/>
        <v/>
      </c>
      <c r="AL177" s="69" t="str">
        <f t="shared" si="218"/>
        <v/>
      </c>
      <c r="AM177" s="69" t="str">
        <f t="shared" si="219"/>
        <v/>
      </c>
      <c r="AN177" s="70" t="str">
        <f t="shared" si="220"/>
        <v>0</v>
      </c>
      <c r="AO177" s="70" t="str">
        <f t="shared" si="221"/>
        <v>-</v>
      </c>
      <c r="AP177" s="70" t="str">
        <f t="shared" si="222"/>
        <v/>
      </c>
      <c r="AQ177" s="70" t="str">
        <f t="shared" si="223"/>
        <v/>
      </c>
      <c r="AR177" s="70" t="str">
        <f t="shared" si="224"/>
        <v/>
      </c>
      <c r="AS177" s="64" t="str">
        <f t="shared" si="225"/>
        <v>0</v>
      </c>
      <c r="AT177" s="64" t="str">
        <f t="shared" si="226"/>
        <v>-</v>
      </c>
      <c r="AU177" s="64" t="str">
        <f t="shared" si="227"/>
        <v/>
      </c>
      <c r="AV177" s="64" t="str">
        <f t="shared" si="228"/>
        <v/>
      </c>
      <c r="AW177" s="64" t="str">
        <f t="shared" si="229"/>
        <v/>
      </c>
      <c r="AX177" s="64" t="str">
        <f t="shared" si="230"/>
        <v>0</v>
      </c>
      <c r="AY177" s="64" t="str">
        <f t="shared" si="231"/>
        <v>-</v>
      </c>
      <c r="AZ177" s="64" t="str">
        <f t="shared" si="232"/>
        <v/>
      </c>
      <c r="BA177" s="64" t="str">
        <f t="shared" si="233"/>
        <v/>
      </c>
      <c r="BB177" s="64" t="str">
        <f t="shared" si="234"/>
        <v/>
      </c>
      <c r="BC177" s="64" t="str">
        <f t="shared" si="235"/>
        <v>0</v>
      </c>
      <c r="BD177" s="64" t="str">
        <f t="shared" si="236"/>
        <v>-</v>
      </c>
      <c r="BE177" s="64" t="str">
        <f t="shared" si="237"/>
        <v/>
      </c>
      <c r="BF177" s="64" t="str">
        <f t="shared" si="238"/>
        <v/>
      </c>
      <c r="BG177" s="64" t="str">
        <f t="shared" si="239"/>
        <v/>
      </c>
      <c r="BH177" s="70" t="str">
        <f t="shared" si="240"/>
        <v>0</v>
      </c>
      <c r="BI177" s="70" t="str">
        <f t="shared" si="241"/>
        <v>-</v>
      </c>
      <c r="BJ177" s="70" t="str">
        <f t="shared" si="242"/>
        <v/>
      </c>
      <c r="BK177" s="70" t="str">
        <f t="shared" si="243"/>
        <v/>
      </c>
    </row>
    <row r="178" spans="11:63" x14ac:dyDescent="0.25">
      <c r="K178" s="56">
        <f t="shared" si="193"/>
        <v>175</v>
      </c>
      <c r="L178" s="56" t="str">
        <f t="shared" si="195"/>
        <v xml:space="preserve"> </v>
      </c>
      <c r="M178" s="65">
        <f t="shared" si="194"/>
        <v>5327</v>
      </c>
      <c r="N178" s="66">
        <f t="shared" si="196"/>
        <v>0</v>
      </c>
      <c r="O178" s="67" t="str">
        <f t="shared" si="197"/>
        <v>0</v>
      </c>
      <c r="P178" s="66" t="str">
        <f t="shared" si="198"/>
        <v>-</v>
      </c>
      <c r="Q178" s="66" t="str">
        <f t="shared" si="199"/>
        <v/>
      </c>
      <c r="R178" s="66" t="str">
        <f t="shared" si="200"/>
        <v/>
      </c>
      <c r="S178" s="68" t="str">
        <f t="shared" si="201"/>
        <v xml:space="preserve"> </v>
      </c>
      <c r="T178" s="66" t="str">
        <f t="shared" si="244"/>
        <v>0</v>
      </c>
      <c r="U178" s="69" t="str">
        <f t="shared" si="202"/>
        <v>-</v>
      </c>
      <c r="V178" s="69" t="str">
        <f t="shared" si="203"/>
        <v/>
      </c>
      <c r="W178" s="69" t="str">
        <f t="shared" si="204"/>
        <v/>
      </c>
      <c r="X178" s="69" t="str">
        <f t="shared" si="205"/>
        <v/>
      </c>
      <c r="Y178" s="67" t="str">
        <f t="shared" si="245"/>
        <v>0</v>
      </c>
      <c r="Z178" s="64" t="str">
        <f t="shared" si="206"/>
        <v>-</v>
      </c>
      <c r="AA178" s="64" t="str">
        <f t="shared" si="207"/>
        <v/>
      </c>
      <c r="AB178" s="64" t="str">
        <f t="shared" si="208"/>
        <v/>
      </c>
      <c r="AC178" s="64" t="str">
        <f t="shared" si="209"/>
        <v/>
      </c>
      <c r="AD178" s="66" t="str">
        <f t="shared" si="210"/>
        <v>0</v>
      </c>
      <c r="AE178" s="66" t="str">
        <f t="shared" si="211"/>
        <v>-</v>
      </c>
      <c r="AF178" s="69" t="str">
        <f t="shared" si="212"/>
        <v/>
      </c>
      <c r="AG178" s="69" t="str">
        <f t="shared" si="213"/>
        <v/>
      </c>
      <c r="AH178" s="69" t="str">
        <f t="shared" si="214"/>
        <v/>
      </c>
      <c r="AI178" s="69" t="str">
        <f t="shared" si="215"/>
        <v>0</v>
      </c>
      <c r="AJ178" s="66" t="str">
        <f t="shared" ref="AJ178" si="275">IFERROR(IF(AL177=AI178,"",AL177*($I$32/12)),"-")</f>
        <v>-</v>
      </c>
      <c r="AK178" s="69" t="str">
        <f t="shared" si="217"/>
        <v/>
      </c>
      <c r="AL178" s="69" t="str">
        <f t="shared" si="218"/>
        <v/>
      </c>
      <c r="AM178" s="69" t="str">
        <f t="shared" si="219"/>
        <v/>
      </c>
      <c r="AN178" s="70" t="str">
        <f t="shared" si="220"/>
        <v>0</v>
      </c>
      <c r="AO178" s="70" t="str">
        <f t="shared" si="221"/>
        <v>-</v>
      </c>
      <c r="AP178" s="70" t="str">
        <f t="shared" si="222"/>
        <v/>
      </c>
      <c r="AQ178" s="70" t="str">
        <f t="shared" si="223"/>
        <v/>
      </c>
      <c r="AR178" s="70" t="str">
        <f t="shared" si="224"/>
        <v/>
      </c>
      <c r="AS178" s="64" t="str">
        <f t="shared" si="225"/>
        <v>0</v>
      </c>
      <c r="AT178" s="64" t="str">
        <f t="shared" si="226"/>
        <v>-</v>
      </c>
      <c r="AU178" s="64" t="str">
        <f t="shared" si="227"/>
        <v/>
      </c>
      <c r="AV178" s="64" t="str">
        <f t="shared" si="228"/>
        <v/>
      </c>
      <c r="AW178" s="64" t="str">
        <f t="shared" si="229"/>
        <v/>
      </c>
      <c r="AX178" s="64" t="str">
        <f t="shared" si="230"/>
        <v>0</v>
      </c>
      <c r="AY178" s="64" t="str">
        <f t="shared" si="231"/>
        <v>-</v>
      </c>
      <c r="AZ178" s="64" t="str">
        <f t="shared" si="232"/>
        <v/>
      </c>
      <c r="BA178" s="64" t="str">
        <f t="shared" si="233"/>
        <v/>
      </c>
      <c r="BB178" s="64" t="str">
        <f t="shared" si="234"/>
        <v/>
      </c>
      <c r="BC178" s="64" t="str">
        <f t="shared" si="235"/>
        <v>0</v>
      </c>
      <c r="BD178" s="64" t="str">
        <f t="shared" si="236"/>
        <v>-</v>
      </c>
      <c r="BE178" s="64" t="str">
        <f t="shared" si="237"/>
        <v/>
      </c>
      <c r="BF178" s="64" t="str">
        <f t="shared" si="238"/>
        <v/>
      </c>
      <c r="BG178" s="64" t="str">
        <f t="shared" si="239"/>
        <v/>
      </c>
      <c r="BH178" s="70" t="str">
        <f t="shared" si="240"/>
        <v>0</v>
      </c>
      <c r="BI178" s="70" t="str">
        <f t="shared" si="241"/>
        <v>-</v>
      </c>
      <c r="BJ178" s="70" t="str">
        <f t="shared" si="242"/>
        <v/>
      </c>
      <c r="BK178" s="70" t="str">
        <f t="shared" si="243"/>
        <v/>
      </c>
    </row>
    <row r="179" spans="11:63" x14ac:dyDescent="0.25">
      <c r="K179" s="56">
        <f t="shared" si="193"/>
        <v>176</v>
      </c>
      <c r="L179" s="56" t="str">
        <f t="shared" si="195"/>
        <v xml:space="preserve"> </v>
      </c>
      <c r="M179" s="65">
        <f t="shared" si="194"/>
        <v>5358</v>
      </c>
      <c r="N179" s="66">
        <f t="shared" si="196"/>
        <v>0</v>
      </c>
      <c r="O179" s="67" t="str">
        <f t="shared" si="197"/>
        <v>0</v>
      </c>
      <c r="P179" s="66" t="str">
        <f t="shared" si="198"/>
        <v>-</v>
      </c>
      <c r="Q179" s="66" t="str">
        <f t="shared" si="199"/>
        <v/>
      </c>
      <c r="R179" s="66" t="str">
        <f t="shared" si="200"/>
        <v/>
      </c>
      <c r="S179" s="68" t="str">
        <f t="shared" si="201"/>
        <v xml:space="preserve"> </v>
      </c>
      <c r="T179" s="66" t="str">
        <f t="shared" si="244"/>
        <v>0</v>
      </c>
      <c r="U179" s="69" t="str">
        <f t="shared" si="202"/>
        <v>-</v>
      </c>
      <c r="V179" s="69" t="str">
        <f t="shared" si="203"/>
        <v/>
      </c>
      <c r="W179" s="69" t="str">
        <f t="shared" si="204"/>
        <v/>
      </c>
      <c r="X179" s="69" t="str">
        <f t="shared" si="205"/>
        <v/>
      </c>
      <c r="Y179" s="67" t="str">
        <f t="shared" si="245"/>
        <v>0</v>
      </c>
      <c r="Z179" s="64" t="str">
        <f t="shared" si="206"/>
        <v>-</v>
      </c>
      <c r="AA179" s="64" t="str">
        <f t="shared" si="207"/>
        <v/>
      </c>
      <c r="AB179" s="64" t="str">
        <f t="shared" si="208"/>
        <v/>
      </c>
      <c r="AC179" s="64" t="str">
        <f t="shared" si="209"/>
        <v/>
      </c>
      <c r="AD179" s="66" t="str">
        <f t="shared" si="210"/>
        <v>0</v>
      </c>
      <c r="AE179" s="66" t="str">
        <f t="shared" si="211"/>
        <v>-</v>
      </c>
      <c r="AF179" s="69" t="str">
        <f t="shared" si="212"/>
        <v/>
      </c>
      <c r="AG179" s="69" t="str">
        <f t="shared" si="213"/>
        <v/>
      </c>
      <c r="AH179" s="69" t="str">
        <f t="shared" si="214"/>
        <v/>
      </c>
      <c r="AI179" s="69" t="str">
        <f t="shared" si="215"/>
        <v>0</v>
      </c>
      <c r="AJ179" s="66" t="str">
        <f t="shared" ref="AJ179:AJ180" si="276">IFERROR(IF(AL178=AI179,"",AL178*($I$31/12)),"-")</f>
        <v>-</v>
      </c>
      <c r="AK179" s="69" t="str">
        <f t="shared" si="217"/>
        <v/>
      </c>
      <c r="AL179" s="69" t="str">
        <f t="shared" si="218"/>
        <v/>
      </c>
      <c r="AM179" s="69" t="str">
        <f t="shared" si="219"/>
        <v/>
      </c>
      <c r="AN179" s="70" t="str">
        <f t="shared" si="220"/>
        <v>0</v>
      </c>
      <c r="AO179" s="70" t="str">
        <f t="shared" si="221"/>
        <v>-</v>
      </c>
      <c r="AP179" s="70" t="str">
        <f t="shared" si="222"/>
        <v/>
      </c>
      <c r="AQ179" s="70" t="str">
        <f t="shared" si="223"/>
        <v/>
      </c>
      <c r="AR179" s="70" t="str">
        <f t="shared" si="224"/>
        <v/>
      </c>
      <c r="AS179" s="64" t="str">
        <f t="shared" si="225"/>
        <v>0</v>
      </c>
      <c r="AT179" s="64" t="str">
        <f t="shared" si="226"/>
        <v>-</v>
      </c>
      <c r="AU179" s="64" t="str">
        <f t="shared" si="227"/>
        <v/>
      </c>
      <c r="AV179" s="64" t="str">
        <f t="shared" si="228"/>
        <v/>
      </c>
      <c r="AW179" s="64" t="str">
        <f t="shared" si="229"/>
        <v/>
      </c>
      <c r="AX179" s="64" t="str">
        <f t="shared" si="230"/>
        <v>0</v>
      </c>
      <c r="AY179" s="64" t="str">
        <f t="shared" si="231"/>
        <v>-</v>
      </c>
      <c r="AZ179" s="64" t="str">
        <f t="shared" si="232"/>
        <v/>
      </c>
      <c r="BA179" s="64" t="str">
        <f t="shared" si="233"/>
        <v/>
      </c>
      <c r="BB179" s="64" t="str">
        <f t="shared" si="234"/>
        <v/>
      </c>
      <c r="BC179" s="64" t="str">
        <f t="shared" si="235"/>
        <v>0</v>
      </c>
      <c r="BD179" s="64" t="str">
        <f t="shared" si="236"/>
        <v>-</v>
      </c>
      <c r="BE179" s="64" t="str">
        <f t="shared" si="237"/>
        <v/>
      </c>
      <c r="BF179" s="64" t="str">
        <f t="shared" si="238"/>
        <v/>
      </c>
      <c r="BG179" s="64" t="str">
        <f t="shared" si="239"/>
        <v/>
      </c>
      <c r="BH179" s="70" t="str">
        <f t="shared" si="240"/>
        <v>0</v>
      </c>
      <c r="BI179" s="70" t="str">
        <f t="shared" si="241"/>
        <v>-</v>
      </c>
      <c r="BJ179" s="70" t="str">
        <f t="shared" si="242"/>
        <v/>
      </c>
      <c r="BK179" s="70" t="str">
        <f t="shared" si="243"/>
        <v/>
      </c>
    </row>
    <row r="180" spans="11:63" x14ac:dyDescent="0.25">
      <c r="K180" s="56">
        <f t="shared" si="193"/>
        <v>177</v>
      </c>
      <c r="L180" s="56" t="str">
        <f t="shared" si="195"/>
        <v xml:space="preserve"> </v>
      </c>
      <c r="M180" s="65">
        <f t="shared" si="194"/>
        <v>5388</v>
      </c>
      <c r="N180" s="66">
        <f t="shared" si="196"/>
        <v>0</v>
      </c>
      <c r="O180" s="67" t="str">
        <f t="shared" si="197"/>
        <v>0</v>
      </c>
      <c r="P180" s="66" t="str">
        <f t="shared" si="198"/>
        <v>-</v>
      </c>
      <c r="Q180" s="66" t="str">
        <f t="shared" si="199"/>
        <v/>
      </c>
      <c r="R180" s="66" t="str">
        <f t="shared" si="200"/>
        <v/>
      </c>
      <c r="S180" s="68" t="str">
        <f t="shared" si="201"/>
        <v xml:space="preserve"> </v>
      </c>
      <c r="T180" s="66" t="str">
        <f t="shared" si="244"/>
        <v>0</v>
      </c>
      <c r="U180" s="69" t="str">
        <f t="shared" si="202"/>
        <v>-</v>
      </c>
      <c r="V180" s="69" t="str">
        <f t="shared" si="203"/>
        <v/>
      </c>
      <c r="W180" s="69" t="str">
        <f t="shared" si="204"/>
        <v/>
      </c>
      <c r="X180" s="69" t="str">
        <f t="shared" si="205"/>
        <v/>
      </c>
      <c r="Y180" s="67" t="str">
        <f t="shared" si="245"/>
        <v>0</v>
      </c>
      <c r="Z180" s="64" t="str">
        <f t="shared" si="206"/>
        <v>-</v>
      </c>
      <c r="AA180" s="64" t="str">
        <f t="shared" si="207"/>
        <v/>
      </c>
      <c r="AB180" s="64" t="str">
        <f t="shared" si="208"/>
        <v/>
      </c>
      <c r="AC180" s="64" t="str">
        <f t="shared" si="209"/>
        <v/>
      </c>
      <c r="AD180" s="66" t="str">
        <f t="shared" si="210"/>
        <v>0</v>
      </c>
      <c r="AE180" s="66" t="str">
        <f t="shared" si="211"/>
        <v>-</v>
      </c>
      <c r="AF180" s="69" t="str">
        <f t="shared" si="212"/>
        <v/>
      </c>
      <c r="AG180" s="69" t="str">
        <f t="shared" si="213"/>
        <v/>
      </c>
      <c r="AH180" s="69" t="str">
        <f t="shared" si="214"/>
        <v/>
      </c>
      <c r="AI180" s="69" t="str">
        <f t="shared" si="215"/>
        <v>0</v>
      </c>
      <c r="AJ180" s="66" t="str">
        <f t="shared" si="276"/>
        <v>-</v>
      </c>
      <c r="AK180" s="69" t="str">
        <f t="shared" si="217"/>
        <v/>
      </c>
      <c r="AL180" s="69" t="str">
        <f t="shared" si="218"/>
        <v/>
      </c>
      <c r="AM180" s="69" t="str">
        <f t="shared" si="219"/>
        <v/>
      </c>
      <c r="AN180" s="70" t="str">
        <f t="shared" si="220"/>
        <v>0</v>
      </c>
      <c r="AO180" s="70" t="str">
        <f t="shared" si="221"/>
        <v>-</v>
      </c>
      <c r="AP180" s="70" t="str">
        <f t="shared" si="222"/>
        <v/>
      </c>
      <c r="AQ180" s="70" t="str">
        <f t="shared" si="223"/>
        <v/>
      </c>
      <c r="AR180" s="70" t="str">
        <f t="shared" si="224"/>
        <v/>
      </c>
      <c r="AS180" s="64" t="str">
        <f t="shared" si="225"/>
        <v>0</v>
      </c>
      <c r="AT180" s="64" t="str">
        <f t="shared" si="226"/>
        <v>-</v>
      </c>
      <c r="AU180" s="64" t="str">
        <f t="shared" si="227"/>
        <v/>
      </c>
      <c r="AV180" s="64" t="str">
        <f t="shared" si="228"/>
        <v/>
      </c>
      <c r="AW180" s="64" t="str">
        <f t="shared" si="229"/>
        <v/>
      </c>
      <c r="AX180" s="64" t="str">
        <f t="shared" si="230"/>
        <v>0</v>
      </c>
      <c r="AY180" s="64" t="str">
        <f t="shared" si="231"/>
        <v>-</v>
      </c>
      <c r="AZ180" s="64" t="str">
        <f t="shared" si="232"/>
        <v/>
      </c>
      <c r="BA180" s="64" t="str">
        <f t="shared" si="233"/>
        <v/>
      </c>
      <c r="BB180" s="64" t="str">
        <f t="shared" si="234"/>
        <v/>
      </c>
      <c r="BC180" s="64" t="str">
        <f t="shared" si="235"/>
        <v>0</v>
      </c>
      <c r="BD180" s="64" t="str">
        <f t="shared" si="236"/>
        <v>-</v>
      </c>
      <c r="BE180" s="64" t="str">
        <f t="shared" si="237"/>
        <v/>
      </c>
      <c r="BF180" s="64" t="str">
        <f t="shared" si="238"/>
        <v/>
      </c>
      <c r="BG180" s="64" t="str">
        <f t="shared" si="239"/>
        <v/>
      </c>
      <c r="BH180" s="70" t="str">
        <f t="shared" si="240"/>
        <v>0</v>
      </c>
      <c r="BI180" s="70" t="str">
        <f t="shared" si="241"/>
        <v>-</v>
      </c>
      <c r="BJ180" s="70" t="str">
        <f t="shared" si="242"/>
        <v/>
      </c>
      <c r="BK180" s="70" t="str">
        <f t="shared" si="243"/>
        <v/>
      </c>
    </row>
    <row r="181" spans="11:63" x14ac:dyDescent="0.25">
      <c r="K181" s="56">
        <f t="shared" si="193"/>
        <v>178</v>
      </c>
      <c r="L181" s="56" t="str">
        <f t="shared" si="195"/>
        <v xml:space="preserve"> </v>
      </c>
      <c r="M181" s="65">
        <f t="shared" si="194"/>
        <v>5419</v>
      </c>
      <c r="N181" s="66">
        <f t="shared" si="196"/>
        <v>0</v>
      </c>
      <c r="O181" s="67" t="str">
        <f t="shared" si="197"/>
        <v>0</v>
      </c>
      <c r="P181" s="66" t="str">
        <f t="shared" si="198"/>
        <v>-</v>
      </c>
      <c r="Q181" s="66" t="str">
        <f t="shared" si="199"/>
        <v/>
      </c>
      <c r="R181" s="66" t="str">
        <f t="shared" si="200"/>
        <v/>
      </c>
      <c r="S181" s="68" t="str">
        <f t="shared" si="201"/>
        <v xml:space="preserve"> </v>
      </c>
      <c r="T181" s="66" t="str">
        <f t="shared" si="244"/>
        <v>0</v>
      </c>
      <c r="U181" s="69" t="str">
        <f t="shared" si="202"/>
        <v>-</v>
      </c>
      <c r="V181" s="69" t="str">
        <f t="shared" si="203"/>
        <v/>
      </c>
      <c r="W181" s="69" t="str">
        <f t="shared" si="204"/>
        <v/>
      </c>
      <c r="X181" s="69" t="str">
        <f t="shared" si="205"/>
        <v/>
      </c>
      <c r="Y181" s="67" t="str">
        <f t="shared" si="245"/>
        <v>0</v>
      </c>
      <c r="Z181" s="64" t="str">
        <f t="shared" si="206"/>
        <v>-</v>
      </c>
      <c r="AA181" s="64" t="str">
        <f t="shared" si="207"/>
        <v/>
      </c>
      <c r="AB181" s="64" t="str">
        <f t="shared" si="208"/>
        <v/>
      </c>
      <c r="AC181" s="64" t="str">
        <f t="shared" si="209"/>
        <v/>
      </c>
      <c r="AD181" s="66" t="str">
        <f t="shared" si="210"/>
        <v>0</v>
      </c>
      <c r="AE181" s="66" t="str">
        <f t="shared" si="211"/>
        <v>-</v>
      </c>
      <c r="AF181" s="69" t="str">
        <f t="shared" si="212"/>
        <v/>
      </c>
      <c r="AG181" s="69" t="str">
        <f t="shared" si="213"/>
        <v/>
      </c>
      <c r="AH181" s="69" t="str">
        <f t="shared" si="214"/>
        <v/>
      </c>
      <c r="AI181" s="69" t="str">
        <f t="shared" si="215"/>
        <v>0</v>
      </c>
      <c r="AJ181" s="66" t="str">
        <f t="shared" ref="AJ181" si="277">IFERROR(IF(AL180=AI181,"",AL180*($I$32/12)),"-")</f>
        <v>-</v>
      </c>
      <c r="AK181" s="69" t="str">
        <f t="shared" si="217"/>
        <v/>
      </c>
      <c r="AL181" s="69" t="str">
        <f t="shared" si="218"/>
        <v/>
      </c>
      <c r="AM181" s="69" t="str">
        <f t="shared" si="219"/>
        <v/>
      </c>
      <c r="AN181" s="70" t="str">
        <f t="shared" si="220"/>
        <v>0</v>
      </c>
      <c r="AO181" s="70" t="str">
        <f t="shared" si="221"/>
        <v>-</v>
      </c>
      <c r="AP181" s="70" t="str">
        <f t="shared" si="222"/>
        <v/>
      </c>
      <c r="AQ181" s="70" t="str">
        <f t="shared" si="223"/>
        <v/>
      </c>
      <c r="AR181" s="70" t="str">
        <f t="shared" si="224"/>
        <v/>
      </c>
      <c r="AS181" s="64" t="str">
        <f t="shared" si="225"/>
        <v>0</v>
      </c>
      <c r="AT181" s="64" t="str">
        <f t="shared" si="226"/>
        <v>-</v>
      </c>
      <c r="AU181" s="64" t="str">
        <f t="shared" si="227"/>
        <v/>
      </c>
      <c r="AV181" s="64" t="str">
        <f t="shared" si="228"/>
        <v/>
      </c>
      <c r="AW181" s="64" t="str">
        <f t="shared" si="229"/>
        <v/>
      </c>
      <c r="AX181" s="64" t="str">
        <f t="shared" si="230"/>
        <v>0</v>
      </c>
      <c r="AY181" s="64" t="str">
        <f t="shared" si="231"/>
        <v>-</v>
      </c>
      <c r="AZ181" s="64" t="str">
        <f t="shared" si="232"/>
        <v/>
      </c>
      <c r="BA181" s="64" t="str">
        <f t="shared" si="233"/>
        <v/>
      </c>
      <c r="BB181" s="64" t="str">
        <f t="shared" si="234"/>
        <v/>
      </c>
      <c r="BC181" s="64" t="str">
        <f t="shared" si="235"/>
        <v>0</v>
      </c>
      <c r="BD181" s="64" t="str">
        <f t="shared" si="236"/>
        <v>-</v>
      </c>
      <c r="BE181" s="64" t="str">
        <f t="shared" si="237"/>
        <v/>
      </c>
      <c r="BF181" s="64" t="str">
        <f t="shared" si="238"/>
        <v/>
      </c>
      <c r="BG181" s="64" t="str">
        <f t="shared" si="239"/>
        <v/>
      </c>
      <c r="BH181" s="70" t="str">
        <f t="shared" si="240"/>
        <v>0</v>
      </c>
      <c r="BI181" s="70" t="str">
        <f t="shared" si="241"/>
        <v>-</v>
      </c>
      <c r="BJ181" s="70" t="str">
        <f t="shared" si="242"/>
        <v/>
      </c>
      <c r="BK181" s="70" t="str">
        <f t="shared" si="243"/>
        <v/>
      </c>
    </row>
    <row r="182" spans="11:63" x14ac:dyDescent="0.25">
      <c r="K182" s="56">
        <f t="shared" si="193"/>
        <v>179</v>
      </c>
      <c r="L182" s="56" t="str">
        <f t="shared" si="195"/>
        <v xml:space="preserve"> </v>
      </c>
      <c r="M182" s="65">
        <f t="shared" si="194"/>
        <v>5449</v>
      </c>
      <c r="N182" s="66">
        <f t="shared" si="196"/>
        <v>0</v>
      </c>
      <c r="O182" s="67" t="str">
        <f t="shared" si="197"/>
        <v>0</v>
      </c>
      <c r="P182" s="66" t="str">
        <f t="shared" si="198"/>
        <v>-</v>
      </c>
      <c r="Q182" s="66" t="str">
        <f t="shared" si="199"/>
        <v/>
      </c>
      <c r="R182" s="66" t="str">
        <f t="shared" si="200"/>
        <v/>
      </c>
      <c r="S182" s="68" t="str">
        <f t="shared" si="201"/>
        <v xml:space="preserve"> </v>
      </c>
      <c r="T182" s="66" t="str">
        <f t="shared" si="244"/>
        <v>0</v>
      </c>
      <c r="U182" s="69" t="str">
        <f t="shared" si="202"/>
        <v>-</v>
      </c>
      <c r="V182" s="69" t="str">
        <f t="shared" si="203"/>
        <v/>
      </c>
      <c r="W182" s="69" t="str">
        <f t="shared" si="204"/>
        <v/>
      </c>
      <c r="X182" s="69" t="str">
        <f t="shared" si="205"/>
        <v/>
      </c>
      <c r="Y182" s="67" t="str">
        <f t="shared" si="245"/>
        <v>0</v>
      </c>
      <c r="Z182" s="64" t="str">
        <f t="shared" si="206"/>
        <v>-</v>
      </c>
      <c r="AA182" s="64" t="str">
        <f t="shared" si="207"/>
        <v/>
      </c>
      <c r="AB182" s="64" t="str">
        <f t="shared" si="208"/>
        <v/>
      </c>
      <c r="AC182" s="64" t="str">
        <f t="shared" si="209"/>
        <v/>
      </c>
      <c r="AD182" s="66" t="str">
        <f t="shared" si="210"/>
        <v>0</v>
      </c>
      <c r="AE182" s="66" t="str">
        <f t="shared" si="211"/>
        <v>-</v>
      </c>
      <c r="AF182" s="69" t="str">
        <f t="shared" si="212"/>
        <v/>
      </c>
      <c r="AG182" s="69" t="str">
        <f t="shared" si="213"/>
        <v/>
      </c>
      <c r="AH182" s="69" t="str">
        <f t="shared" si="214"/>
        <v/>
      </c>
      <c r="AI182" s="69" t="str">
        <f t="shared" si="215"/>
        <v>0</v>
      </c>
      <c r="AJ182" s="66" t="str">
        <f t="shared" ref="AJ182:AJ183" si="278">IFERROR(IF(AL181=AI182,"",AL181*($I$31/12)),"-")</f>
        <v>-</v>
      </c>
      <c r="AK182" s="69" t="str">
        <f t="shared" si="217"/>
        <v/>
      </c>
      <c r="AL182" s="69" t="str">
        <f t="shared" si="218"/>
        <v/>
      </c>
      <c r="AM182" s="69" t="str">
        <f t="shared" si="219"/>
        <v/>
      </c>
      <c r="AN182" s="70" t="str">
        <f t="shared" si="220"/>
        <v>0</v>
      </c>
      <c r="AO182" s="70" t="str">
        <f t="shared" si="221"/>
        <v>-</v>
      </c>
      <c r="AP182" s="70" t="str">
        <f t="shared" si="222"/>
        <v/>
      </c>
      <c r="AQ182" s="70" t="str">
        <f t="shared" si="223"/>
        <v/>
      </c>
      <c r="AR182" s="70" t="str">
        <f t="shared" si="224"/>
        <v/>
      </c>
      <c r="AS182" s="64" t="str">
        <f t="shared" si="225"/>
        <v>0</v>
      </c>
      <c r="AT182" s="64" t="str">
        <f t="shared" si="226"/>
        <v>-</v>
      </c>
      <c r="AU182" s="64" t="str">
        <f t="shared" si="227"/>
        <v/>
      </c>
      <c r="AV182" s="64" t="str">
        <f t="shared" si="228"/>
        <v/>
      </c>
      <c r="AW182" s="64" t="str">
        <f t="shared" si="229"/>
        <v/>
      </c>
      <c r="AX182" s="64" t="str">
        <f t="shared" si="230"/>
        <v>0</v>
      </c>
      <c r="AY182" s="64" t="str">
        <f t="shared" si="231"/>
        <v>-</v>
      </c>
      <c r="AZ182" s="64" t="str">
        <f t="shared" si="232"/>
        <v/>
      </c>
      <c r="BA182" s="64" t="str">
        <f t="shared" si="233"/>
        <v/>
      </c>
      <c r="BB182" s="64" t="str">
        <f t="shared" si="234"/>
        <v/>
      </c>
      <c r="BC182" s="64" t="str">
        <f t="shared" si="235"/>
        <v>0</v>
      </c>
      <c r="BD182" s="64" t="str">
        <f t="shared" si="236"/>
        <v>-</v>
      </c>
      <c r="BE182" s="64" t="str">
        <f t="shared" si="237"/>
        <v/>
      </c>
      <c r="BF182" s="64" t="str">
        <f t="shared" si="238"/>
        <v/>
      </c>
      <c r="BG182" s="64" t="str">
        <f t="shared" si="239"/>
        <v/>
      </c>
      <c r="BH182" s="70" t="str">
        <f t="shared" si="240"/>
        <v>0</v>
      </c>
      <c r="BI182" s="70" t="str">
        <f t="shared" si="241"/>
        <v>-</v>
      </c>
      <c r="BJ182" s="70" t="str">
        <f t="shared" si="242"/>
        <v/>
      </c>
      <c r="BK182" s="70" t="str">
        <f t="shared" si="243"/>
        <v/>
      </c>
    </row>
    <row r="183" spans="11:63" x14ac:dyDescent="0.25">
      <c r="K183" s="56">
        <f t="shared" si="193"/>
        <v>180</v>
      </c>
      <c r="L183" s="56" t="str">
        <f t="shared" si="195"/>
        <v xml:space="preserve"> </v>
      </c>
      <c r="M183" s="65">
        <f t="shared" si="194"/>
        <v>5480</v>
      </c>
      <c r="N183" s="66">
        <f t="shared" si="196"/>
        <v>0</v>
      </c>
      <c r="O183" s="67" t="str">
        <f t="shared" si="197"/>
        <v>0</v>
      </c>
      <c r="P183" s="66" t="str">
        <f t="shared" si="198"/>
        <v>-</v>
      </c>
      <c r="Q183" s="66" t="str">
        <f t="shared" si="199"/>
        <v/>
      </c>
      <c r="R183" s="66" t="str">
        <f t="shared" si="200"/>
        <v/>
      </c>
      <c r="S183" s="68" t="str">
        <f t="shared" si="201"/>
        <v xml:space="preserve"> </v>
      </c>
      <c r="T183" s="66" t="str">
        <f t="shared" si="244"/>
        <v>0</v>
      </c>
      <c r="U183" s="69" t="str">
        <f t="shared" si="202"/>
        <v>-</v>
      </c>
      <c r="V183" s="69" t="str">
        <f t="shared" si="203"/>
        <v/>
      </c>
      <c r="W183" s="69" t="str">
        <f t="shared" si="204"/>
        <v/>
      </c>
      <c r="X183" s="69" t="str">
        <f t="shared" si="205"/>
        <v/>
      </c>
      <c r="Y183" s="67" t="str">
        <f t="shared" si="245"/>
        <v>0</v>
      </c>
      <c r="Z183" s="64" t="str">
        <f t="shared" si="206"/>
        <v>-</v>
      </c>
      <c r="AA183" s="64" t="str">
        <f t="shared" si="207"/>
        <v/>
      </c>
      <c r="AB183" s="64" t="str">
        <f t="shared" si="208"/>
        <v/>
      </c>
      <c r="AC183" s="64" t="str">
        <f t="shared" si="209"/>
        <v/>
      </c>
      <c r="AD183" s="66" t="str">
        <f t="shared" si="210"/>
        <v>0</v>
      </c>
      <c r="AE183" s="66" t="str">
        <f t="shared" si="211"/>
        <v>-</v>
      </c>
      <c r="AF183" s="69" t="str">
        <f t="shared" si="212"/>
        <v/>
      </c>
      <c r="AG183" s="69" t="str">
        <f t="shared" si="213"/>
        <v/>
      </c>
      <c r="AH183" s="69" t="str">
        <f t="shared" si="214"/>
        <v/>
      </c>
      <c r="AI183" s="69" t="str">
        <f t="shared" si="215"/>
        <v>0</v>
      </c>
      <c r="AJ183" s="66" t="str">
        <f t="shared" si="278"/>
        <v>-</v>
      </c>
      <c r="AK183" s="69" t="str">
        <f t="shared" si="217"/>
        <v/>
      </c>
      <c r="AL183" s="69" t="str">
        <f t="shared" si="218"/>
        <v/>
      </c>
      <c r="AM183" s="69" t="str">
        <f t="shared" si="219"/>
        <v/>
      </c>
      <c r="AN183" s="70" t="str">
        <f t="shared" si="220"/>
        <v>0</v>
      </c>
      <c r="AO183" s="70" t="str">
        <f t="shared" si="221"/>
        <v>-</v>
      </c>
      <c r="AP183" s="70" t="str">
        <f t="shared" si="222"/>
        <v/>
      </c>
      <c r="AQ183" s="70" t="str">
        <f t="shared" si="223"/>
        <v/>
      </c>
      <c r="AR183" s="70" t="str">
        <f t="shared" si="224"/>
        <v/>
      </c>
      <c r="AS183" s="64" t="str">
        <f t="shared" si="225"/>
        <v>0</v>
      </c>
      <c r="AT183" s="64" t="str">
        <f t="shared" si="226"/>
        <v>-</v>
      </c>
      <c r="AU183" s="64" t="str">
        <f t="shared" si="227"/>
        <v/>
      </c>
      <c r="AV183" s="64" t="str">
        <f t="shared" si="228"/>
        <v/>
      </c>
      <c r="AW183" s="64" t="str">
        <f t="shared" si="229"/>
        <v/>
      </c>
      <c r="AX183" s="64" t="str">
        <f t="shared" si="230"/>
        <v>0</v>
      </c>
      <c r="AY183" s="64" t="str">
        <f t="shared" si="231"/>
        <v>-</v>
      </c>
      <c r="AZ183" s="64" t="str">
        <f t="shared" si="232"/>
        <v/>
      </c>
      <c r="BA183" s="64" t="str">
        <f t="shared" si="233"/>
        <v/>
      </c>
      <c r="BB183" s="64" t="str">
        <f t="shared" si="234"/>
        <v/>
      </c>
      <c r="BC183" s="64" t="str">
        <f t="shared" si="235"/>
        <v>0</v>
      </c>
      <c r="BD183" s="64" t="str">
        <f t="shared" si="236"/>
        <v>-</v>
      </c>
      <c r="BE183" s="64" t="str">
        <f t="shared" si="237"/>
        <v/>
      </c>
      <c r="BF183" s="64" t="str">
        <f t="shared" si="238"/>
        <v/>
      </c>
      <c r="BG183" s="64" t="str">
        <f t="shared" si="239"/>
        <v/>
      </c>
      <c r="BH183" s="70" t="str">
        <f t="shared" si="240"/>
        <v>0</v>
      </c>
      <c r="BI183" s="70" t="str">
        <f t="shared" si="241"/>
        <v>-</v>
      </c>
      <c r="BJ183" s="70" t="str">
        <f t="shared" si="242"/>
        <v/>
      </c>
      <c r="BK183" s="70" t="str">
        <f t="shared" si="243"/>
        <v/>
      </c>
    </row>
    <row r="184" spans="11:63" x14ac:dyDescent="0.25">
      <c r="K184" s="56">
        <f t="shared" si="193"/>
        <v>181</v>
      </c>
      <c r="L184" s="56" t="str">
        <f t="shared" si="195"/>
        <v xml:space="preserve"> </v>
      </c>
      <c r="M184" s="65">
        <f t="shared" si="194"/>
        <v>5511</v>
      </c>
      <c r="N184" s="66">
        <f t="shared" si="196"/>
        <v>0</v>
      </c>
      <c r="O184" s="67" t="str">
        <f t="shared" si="197"/>
        <v>0</v>
      </c>
      <c r="P184" s="66" t="str">
        <f t="shared" si="198"/>
        <v>-</v>
      </c>
      <c r="Q184" s="66" t="str">
        <f t="shared" si="199"/>
        <v/>
      </c>
      <c r="R184" s="66" t="str">
        <f t="shared" si="200"/>
        <v/>
      </c>
      <c r="S184" s="68" t="str">
        <f t="shared" si="201"/>
        <v xml:space="preserve"> </v>
      </c>
      <c r="T184" s="66" t="str">
        <f t="shared" si="244"/>
        <v>0</v>
      </c>
      <c r="U184" s="69" t="str">
        <f t="shared" si="202"/>
        <v>-</v>
      </c>
      <c r="V184" s="69" t="str">
        <f t="shared" si="203"/>
        <v/>
      </c>
      <c r="W184" s="69" t="str">
        <f t="shared" si="204"/>
        <v/>
      </c>
      <c r="X184" s="69" t="str">
        <f t="shared" si="205"/>
        <v/>
      </c>
      <c r="Y184" s="67" t="str">
        <f t="shared" si="245"/>
        <v>0</v>
      </c>
      <c r="Z184" s="64" t="str">
        <f t="shared" si="206"/>
        <v>-</v>
      </c>
      <c r="AA184" s="64" t="str">
        <f t="shared" si="207"/>
        <v/>
      </c>
      <c r="AB184" s="64" t="str">
        <f t="shared" si="208"/>
        <v/>
      </c>
      <c r="AC184" s="64" t="str">
        <f t="shared" si="209"/>
        <v/>
      </c>
      <c r="AD184" s="66" t="str">
        <f t="shared" si="210"/>
        <v>0</v>
      </c>
      <c r="AE184" s="66" t="str">
        <f t="shared" si="211"/>
        <v>-</v>
      </c>
      <c r="AF184" s="69" t="str">
        <f t="shared" si="212"/>
        <v/>
      </c>
      <c r="AG184" s="69" t="str">
        <f t="shared" si="213"/>
        <v/>
      </c>
      <c r="AH184" s="69" t="str">
        <f t="shared" si="214"/>
        <v/>
      </c>
      <c r="AI184" s="69" t="str">
        <f t="shared" si="215"/>
        <v>0</v>
      </c>
      <c r="AJ184" s="66" t="str">
        <f t="shared" ref="AJ184" si="279">IFERROR(IF(AL183=AI184,"",AL183*($I$32/12)),"-")</f>
        <v>-</v>
      </c>
      <c r="AK184" s="69" t="str">
        <f t="shared" si="217"/>
        <v/>
      </c>
      <c r="AL184" s="69" t="str">
        <f t="shared" si="218"/>
        <v/>
      </c>
      <c r="AM184" s="69" t="str">
        <f t="shared" si="219"/>
        <v/>
      </c>
      <c r="AN184" s="70" t="str">
        <f t="shared" si="220"/>
        <v>0</v>
      </c>
      <c r="AO184" s="70" t="str">
        <f t="shared" si="221"/>
        <v>-</v>
      </c>
      <c r="AP184" s="70" t="str">
        <f t="shared" si="222"/>
        <v/>
      </c>
      <c r="AQ184" s="70" t="str">
        <f t="shared" si="223"/>
        <v/>
      </c>
      <c r="AR184" s="70" t="str">
        <f t="shared" si="224"/>
        <v/>
      </c>
      <c r="AS184" s="64" t="str">
        <f t="shared" si="225"/>
        <v>0</v>
      </c>
      <c r="AT184" s="64" t="str">
        <f t="shared" si="226"/>
        <v>-</v>
      </c>
      <c r="AU184" s="64" t="str">
        <f t="shared" si="227"/>
        <v/>
      </c>
      <c r="AV184" s="64" t="str">
        <f t="shared" si="228"/>
        <v/>
      </c>
      <c r="AW184" s="64" t="str">
        <f t="shared" si="229"/>
        <v/>
      </c>
      <c r="AX184" s="64" t="str">
        <f t="shared" si="230"/>
        <v>0</v>
      </c>
      <c r="AY184" s="64" t="str">
        <f t="shared" si="231"/>
        <v>-</v>
      </c>
      <c r="AZ184" s="64" t="str">
        <f t="shared" si="232"/>
        <v/>
      </c>
      <c r="BA184" s="64" t="str">
        <f t="shared" si="233"/>
        <v/>
      </c>
      <c r="BB184" s="64" t="str">
        <f t="shared" si="234"/>
        <v/>
      </c>
      <c r="BC184" s="64" t="str">
        <f t="shared" si="235"/>
        <v>0</v>
      </c>
      <c r="BD184" s="64" t="str">
        <f t="shared" si="236"/>
        <v>-</v>
      </c>
      <c r="BE184" s="64" t="str">
        <f t="shared" si="237"/>
        <v/>
      </c>
      <c r="BF184" s="64" t="str">
        <f t="shared" si="238"/>
        <v/>
      </c>
      <c r="BG184" s="64" t="str">
        <f t="shared" si="239"/>
        <v/>
      </c>
      <c r="BH184" s="70" t="str">
        <f t="shared" si="240"/>
        <v>0</v>
      </c>
      <c r="BI184" s="70" t="str">
        <f t="shared" si="241"/>
        <v>-</v>
      </c>
      <c r="BJ184" s="70" t="str">
        <f t="shared" si="242"/>
        <v/>
      </c>
      <c r="BK184" s="70" t="str">
        <f t="shared" si="243"/>
        <v/>
      </c>
    </row>
    <row r="185" spans="11:63" x14ac:dyDescent="0.25">
      <c r="K185" s="56">
        <f t="shared" si="193"/>
        <v>182</v>
      </c>
      <c r="L185" s="56" t="str">
        <f t="shared" si="195"/>
        <v xml:space="preserve"> </v>
      </c>
      <c r="M185" s="65">
        <f t="shared" si="194"/>
        <v>5539</v>
      </c>
      <c r="N185" s="66">
        <f t="shared" si="196"/>
        <v>0</v>
      </c>
      <c r="O185" s="67" t="str">
        <f t="shared" si="197"/>
        <v>0</v>
      </c>
      <c r="P185" s="66" t="str">
        <f t="shared" si="198"/>
        <v>-</v>
      </c>
      <c r="Q185" s="66" t="str">
        <f t="shared" si="199"/>
        <v/>
      </c>
      <c r="R185" s="66" t="str">
        <f t="shared" si="200"/>
        <v/>
      </c>
      <c r="S185" s="68" t="str">
        <f t="shared" si="201"/>
        <v xml:space="preserve"> </v>
      </c>
      <c r="T185" s="66" t="str">
        <f t="shared" si="244"/>
        <v>0</v>
      </c>
      <c r="U185" s="69" t="str">
        <f t="shared" si="202"/>
        <v>-</v>
      </c>
      <c r="V185" s="69" t="str">
        <f t="shared" si="203"/>
        <v/>
      </c>
      <c r="W185" s="69" t="str">
        <f t="shared" si="204"/>
        <v/>
      </c>
      <c r="X185" s="69" t="str">
        <f t="shared" si="205"/>
        <v/>
      </c>
      <c r="Y185" s="67" t="str">
        <f t="shared" si="245"/>
        <v>0</v>
      </c>
      <c r="Z185" s="64" t="str">
        <f t="shared" si="206"/>
        <v>-</v>
      </c>
      <c r="AA185" s="64" t="str">
        <f t="shared" si="207"/>
        <v/>
      </c>
      <c r="AB185" s="64" t="str">
        <f t="shared" si="208"/>
        <v/>
      </c>
      <c r="AC185" s="64" t="str">
        <f t="shared" si="209"/>
        <v/>
      </c>
      <c r="AD185" s="66" t="str">
        <f t="shared" si="210"/>
        <v>0</v>
      </c>
      <c r="AE185" s="66" t="str">
        <f t="shared" si="211"/>
        <v>-</v>
      </c>
      <c r="AF185" s="69" t="str">
        <f t="shared" si="212"/>
        <v/>
      </c>
      <c r="AG185" s="69" t="str">
        <f t="shared" si="213"/>
        <v/>
      </c>
      <c r="AH185" s="69" t="str">
        <f t="shared" si="214"/>
        <v/>
      </c>
      <c r="AI185" s="69" t="str">
        <f t="shared" si="215"/>
        <v>0</v>
      </c>
      <c r="AJ185" s="66" t="str">
        <f t="shared" ref="AJ185:AJ186" si="280">IFERROR(IF(AL184=AI185,"",AL184*($I$31/12)),"-")</f>
        <v>-</v>
      </c>
      <c r="AK185" s="69" t="str">
        <f t="shared" si="217"/>
        <v/>
      </c>
      <c r="AL185" s="69" t="str">
        <f t="shared" si="218"/>
        <v/>
      </c>
      <c r="AM185" s="69" t="str">
        <f t="shared" si="219"/>
        <v/>
      </c>
      <c r="AN185" s="70" t="str">
        <f t="shared" si="220"/>
        <v>0</v>
      </c>
      <c r="AO185" s="70" t="str">
        <f t="shared" si="221"/>
        <v>-</v>
      </c>
      <c r="AP185" s="70" t="str">
        <f t="shared" si="222"/>
        <v/>
      </c>
      <c r="AQ185" s="70" t="str">
        <f t="shared" si="223"/>
        <v/>
      </c>
      <c r="AR185" s="70" t="str">
        <f t="shared" si="224"/>
        <v/>
      </c>
      <c r="AS185" s="64" t="str">
        <f t="shared" si="225"/>
        <v>0</v>
      </c>
      <c r="AT185" s="64" t="str">
        <f t="shared" si="226"/>
        <v>-</v>
      </c>
      <c r="AU185" s="64" t="str">
        <f t="shared" si="227"/>
        <v/>
      </c>
      <c r="AV185" s="64" t="str">
        <f t="shared" si="228"/>
        <v/>
      </c>
      <c r="AW185" s="64" t="str">
        <f t="shared" si="229"/>
        <v/>
      </c>
      <c r="AX185" s="64" t="str">
        <f t="shared" si="230"/>
        <v>0</v>
      </c>
      <c r="AY185" s="64" t="str">
        <f t="shared" si="231"/>
        <v>-</v>
      </c>
      <c r="AZ185" s="64" t="str">
        <f t="shared" si="232"/>
        <v/>
      </c>
      <c r="BA185" s="64" t="str">
        <f t="shared" si="233"/>
        <v/>
      </c>
      <c r="BB185" s="64" t="str">
        <f t="shared" si="234"/>
        <v/>
      </c>
      <c r="BC185" s="64" t="str">
        <f t="shared" si="235"/>
        <v>0</v>
      </c>
      <c r="BD185" s="64" t="str">
        <f t="shared" si="236"/>
        <v>-</v>
      </c>
      <c r="BE185" s="64" t="str">
        <f t="shared" si="237"/>
        <v/>
      </c>
      <c r="BF185" s="64" t="str">
        <f t="shared" si="238"/>
        <v/>
      </c>
      <c r="BG185" s="64" t="str">
        <f t="shared" si="239"/>
        <v/>
      </c>
      <c r="BH185" s="70" t="str">
        <f t="shared" si="240"/>
        <v>0</v>
      </c>
      <c r="BI185" s="70" t="str">
        <f t="shared" si="241"/>
        <v>-</v>
      </c>
      <c r="BJ185" s="70" t="str">
        <f t="shared" si="242"/>
        <v/>
      </c>
      <c r="BK185" s="70" t="str">
        <f t="shared" si="243"/>
        <v/>
      </c>
    </row>
    <row r="186" spans="11:63" x14ac:dyDescent="0.25">
      <c r="K186" s="56">
        <f t="shared" si="193"/>
        <v>183</v>
      </c>
      <c r="L186" s="56" t="str">
        <f t="shared" si="195"/>
        <v xml:space="preserve"> </v>
      </c>
      <c r="M186" s="65">
        <f t="shared" si="194"/>
        <v>5570</v>
      </c>
      <c r="N186" s="66">
        <f t="shared" si="196"/>
        <v>0</v>
      </c>
      <c r="O186" s="67" t="str">
        <f t="shared" si="197"/>
        <v>0</v>
      </c>
      <c r="P186" s="66" t="str">
        <f t="shared" si="198"/>
        <v>-</v>
      </c>
      <c r="Q186" s="66" t="str">
        <f t="shared" si="199"/>
        <v/>
      </c>
      <c r="R186" s="66" t="str">
        <f t="shared" si="200"/>
        <v/>
      </c>
      <c r="S186" s="68" t="str">
        <f t="shared" si="201"/>
        <v xml:space="preserve"> </v>
      </c>
      <c r="T186" s="66" t="str">
        <f t="shared" si="244"/>
        <v>0</v>
      </c>
      <c r="U186" s="69" t="str">
        <f t="shared" si="202"/>
        <v>-</v>
      </c>
      <c r="V186" s="69" t="str">
        <f t="shared" si="203"/>
        <v/>
      </c>
      <c r="W186" s="69" t="str">
        <f t="shared" si="204"/>
        <v/>
      </c>
      <c r="X186" s="69" t="str">
        <f t="shared" si="205"/>
        <v/>
      </c>
      <c r="Y186" s="67" t="str">
        <f t="shared" si="245"/>
        <v>0</v>
      </c>
      <c r="Z186" s="64" t="str">
        <f t="shared" si="206"/>
        <v>-</v>
      </c>
      <c r="AA186" s="64" t="str">
        <f t="shared" si="207"/>
        <v/>
      </c>
      <c r="AB186" s="64" t="str">
        <f t="shared" si="208"/>
        <v/>
      </c>
      <c r="AC186" s="64" t="str">
        <f t="shared" si="209"/>
        <v/>
      </c>
      <c r="AD186" s="66" t="str">
        <f t="shared" si="210"/>
        <v>0</v>
      </c>
      <c r="AE186" s="66" t="str">
        <f t="shared" si="211"/>
        <v>-</v>
      </c>
      <c r="AF186" s="69" t="str">
        <f t="shared" si="212"/>
        <v/>
      </c>
      <c r="AG186" s="69" t="str">
        <f t="shared" si="213"/>
        <v/>
      </c>
      <c r="AH186" s="69" t="str">
        <f t="shared" si="214"/>
        <v/>
      </c>
      <c r="AI186" s="69" t="str">
        <f t="shared" si="215"/>
        <v>0</v>
      </c>
      <c r="AJ186" s="66" t="str">
        <f t="shared" si="280"/>
        <v>-</v>
      </c>
      <c r="AK186" s="69" t="str">
        <f t="shared" si="217"/>
        <v/>
      </c>
      <c r="AL186" s="69" t="str">
        <f t="shared" si="218"/>
        <v/>
      </c>
      <c r="AM186" s="69" t="str">
        <f t="shared" si="219"/>
        <v/>
      </c>
      <c r="AN186" s="70" t="str">
        <f t="shared" si="220"/>
        <v>0</v>
      </c>
      <c r="AO186" s="70" t="str">
        <f t="shared" si="221"/>
        <v>-</v>
      </c>
      <c r="AP186" s="70" t="str">
        <f t="shared" si="222"/>
        <v/>
      </c>
      <c r="AQ186" s="70" t="str">
        <f t="shared" si="223"/>
        <v/>
      </c>
      <c r="AR186" s="70" t="str">
        <f t="shared" si="224"/>
        <v/>
      </c>
      <c r="AS186" s="64" t="str">
        <f t="shared" si="225"/>
        <v>0</v>
      </c>
      <c r="AT186" s="64" t="str">
        <f t="shared" si="226"/>
        <v>-</v>
      </c>
      <c r="AU186" s="64" t="str">
        <f t="shared" si="227"/>
        <v/>
      </c>
      <c r="AV186" s="64" t="str">
        <f t="shared" si="228"/>
        <v/>
      </c>
      <c r="AW186" s="64" t="str">
        <f t="shared" si="229"/>
        <v/>
      </c>
      <c r="AX186" s="64" t="str">
        <f t="shared" si="230"/>
        <v>0</v>
      </c>
      <c r="AY186" s="64" t="str">
        <f t="shared" si="231"/>
        <v>-</v>
      </c>
      <c r="AZ186" s="64" t="str">
        <f t="shared" si="232"/>
        <v/>
      </c>
      <c r="BA186" s="64" t="str">
        <f t="shared" si="233"/>
        <v/>
      </c>
      <c r="BB186" s="64" t="str">
        <f t="shared" si="234"/>
        <v/>
      </c>
      <c r="BC186" s="64" t="str">
        <f t="shared" si="235"/>
        <v>0</v>
      </c>
      <c r="BD186" s="64" t="str">
        <f t="shared" si="236"/>
        <v>-</v>
      </c>
      <c r="BE186" s="64" t="str">
        <f t="shared" si="237"/>
        <v/>
      </c>
      <c r="BF186" s="64" t="str">
        <f t="shared" si="238"/>
        <v/>
      </c>
      <c r="BG186" s="64" t="str">
        <f t="shared" si="239"/>
        <v/>
      </c>
      <c r="BH186" s="70" t="str">
        <f t="shared" si="240"/>
        <v>0</v>
      </c>
      <c r="BI186" s="70" t="str">
        <f t="shared" si="241"/>
        <v>-</v>
      </c>
      <c r="BJ186" s="70" t="str">
        <f t="shared" si="242"/>
        <v/>
      </c>
      <c r="BK186" s="70" t="str">
        <f t="shared" si="243"/>
        <v/>
      </c>
    </row>
    <row r="187" spans="11:63" x14ac:dyDescent="0.25">
      <c r="K187" s="56">
        <f t="shared" si="193"/>
        <v>184</v>
      </c>
      <c r="L187" s="56" t="str">
        <f t="shared" si="195"/>
        <v xml:space="preserve"> </v>
      </c>
      <c r="M187" s="65">
        <f t="shared" si="194"/>
        <v>5600</v>
      </c>
      <c r="N187" s="66">
        <f t="shared" si="196"/>
        <v>0</v>
      </c>
      <c r="O187" s="67" t="str">
        <f t="shared" si="197"/>
        <v>0</v>
      </c>
      <c r="P187" s="66" t="str">
        <f t="shared" si="198"/>
        <v>-</v>
      </c>
      <c r="Q187" s="66" t="str">
        <f t="shared" si="199"/>
        <v/>
      </c>
      <c r="R187" s="66" t="str">
        <f t="shared" si="200"/>
        <v/>
      </c>
      <c r="S187" s="68" t="str">
        <f t="shared" si="201"/>
        <v xml:space="preserve"> </v>
      </c>
      <c r="T187" s="66" t="str">
        <f t="shared" si="244"/>
        <v>0</v>
      </c>
      <c r="U187" s="69" t="str">
        <f t="shared" si="202"/>
        <v>-</v>
      </c>
      <c r="V187" s="69" t="str">
        <f t="shared" si="203"/>
        <v/>
      </c>
      <c r="W187" s="69" t="str">
        <f t="shared" si="204"/>
        <v/>
      </c>
      <c r="X187" s="69" t="str">
        <f t="shared" si="205"/>
        <v/>
      </c>
      <c r="Y187" s="67" t="str">
        <f t="shared" si="245"/>
        <v>0</v>
      </c>
      <c r="Z187" s="64" t="str">
        <f t="shared" si="206"/>
        <v>-</v>
      </c>
      <c r="AA187" s="64" t="str">
        <f t="shared" si="207"/>
        <v/>
      </c>
      <c r="AB187" s="64" t="str">
        <f t="shared" si="208"/>
        <v/>
      </c>
      <c r="AC187" s="64" t="str">
        <f t="shared" si="209"/>
        <v/>
      </c>
      <c r="AD187" s="66" t="str">
        <f t="shared" si="210"/>
        <v>0</v>
      </c>
      <c r="AE187" s="66" t="str">
        <f t="shared" si="211"/>
        <v>-</v>
      </c>
      <c r="AF187" s="69" t="str">
        <f t="shared" si="212"/>
        <v/>
      </c>
      <c r="AG187" s="69" t="str">
        <f t="shared" si="213"/>
        <v/>
      </c>
      <c r="AH187" s="69" t="str">
        <f t="shared" si="214"/>
        <v/>
      </c>
      <c r="AI187" s="69" t="str">
        <f t="shared" si="215"/>
        <v>0</v>
      </c>
      <c r="AJ187" s="66" t="str">
        <f t="shared" ref="AJ187" si="281">IFERROR(IF(AL186=AI187,"",AL186*($I$32/12)),"-")</f>
        <v>-</v>
      </c>
      <c r="AK187" s="69" t="str">
        <f t="shared" si="217"/>
        <v/>
      </c>
      <c r="AL187" s="69" t="str">
        <f t="shared" si="218"/>
        <v/>
      </c>
      <c r="AM187" s="69" t="str">
        <f t="shared" si="219"/>
        <v/>
      </c>
      <c r="AN187" s="70" t="str">
        <f t="shared" si="220"/>
        <v>0</v>
      </c>
      <c r="AO187" s="70" t="str">
        <f t="shared" si="221"/>
        <v>-</v>
      </c>
      <c r="AP187" s="70" t="str">
        <f t="shared" si="222"/>
        <v/>
      </c>
      <c r="AQ187" s="70" t="str">
        <f t="shared" si="223"/>
        <v/>
      </c>
      <c r="AR187" s="70" t="str">
        <f t="shared" si="224"/>
        <v/>
      </c>
      <c r="AS187" s="64" t="str">
        <f t="shared" si="225"/>
        <v>0</v>
      </c>
      <c r="AT187" s="64" t="str">
        <f t="shared" si="226"/>
        <v>-</v>
      </c>
      <c r="AU187" s="64" t="str">
        <f t="shared" si="227"/>
        <v/>
      </c>
      <c r="AV187" s="64" t="str">
        <f t="shared" si="228"/>
        <v/>
      </c>
      <c r="AW187" s="64" t="str">
        <f t="shared" si="229"/>
        <v/>
      </c>
      <c r="AX187" s="64" t="str">
        <f t="shared" si="230"/>
        <v>0</v>
      </c>
      <c r="AY187" s="64" t="str">
        <f t="shared" si="231"/>
        <v>-</v>
      </c>
      <c r="AZ187" s="64" t="str">
        <f t="shared" si="232"/>
        <v/>
      </c>
      <c r="BA187" s="64" t="str">
        <f t="shared" si="233"/>
        <v/>
      </c>
      <c r="BB187" s="64" t="str">
        <f t="shared" si="234"/>
        <v/>
      </c>
      <c r="BC187" s="64" t="str">
        <f t="shared" si="235"/>
        <v>0</v>
      </c>
      <c r="BD187" s="64" t="str">
        <f t="shared" si="236"/>
        <v>-</v>
      </c>
      <c r="BE187" s="64" t="str">
        <f t="shared" si="237"/>
        <v/>
      </c>
      <c r="BF187" s="64" t="str">
        <f t="shared" si="238"/>
        <v/>
      </c>
      <c r="BG187" s="64" t="str">
        <f t="shared" si="239"/>
        <v/>
      </c>
      <c r="BH187" s="70" t="str">
        <f t="shared" si="240"/>
        <v>0</v>
      </c>
      <c r="BI187" s="70" t="str">
        <f t="shared" si="241"/>
        <v>-</v>
      </c>
      <c r="BJ187" s="70" t="str">
        <f t="shared" si="242"/>
        <v/>
      </c>
      <c r="BK187" s="70" t="str">
        <f t="shared" si="243"/>
        <v/>
      </c>
    </row>
    <row r="188" spans="11:63" x14ac:dyDescent="0.25">
      <c r="K188" s="56">
        <f t="shared" si="193"/>
        <v>185</v>
      </c>
      <c r="L188" s="56" t="str">
        <f t="shared" si="195"/>
        <v xml:space="preserve"> </v>
      </c>
      <c r="M188" s="65">
        <f t="shared" si="194"/>
        <v>5631</v>
      </c>
      <c r="N188" s="66">
        <f t="shared" si="196"/>
        <v>0</v>
      </c>
      <c r="O188" s="67" t="str">
        <f t="shared" si="197"/>
        <v>0</v>
      </c>
      <c r="P188" s="66" t="str">
        <f t="shared" si="198"/>
        <v>-</v>
      </c>
      <c r="Q188" s="66" t="str">
        <f t="shared" si="199"/>
        <v/>
      </c>
      <c r="R188" s="66" t="str">
        <f t="shared" si="200"/>
        <v/>
      </c>
      <c r="S188" s="68" t="str">
        <f t="shared" si="201"/>
        <v xml:space="preserve"> </v>
      </c>
      <c r="T188" s="66" t="str">
        <f t="shared" si="244"/>
        <v>0</v>
      </c>
      <c r="U188" s="69" t="str">
        <f t="shared" si="202"/>
        <v>-</v>
      </c>
      <c r="V188" s="69" t="str">
        <f t="shared" si="203"/>
        <v/>
      </c>
      <c r="W188" s="69" t="str">
        <f t="shared" si="204"/>
        <v/>
      </c>
      <c r="X188" s="69" t="str">
        <f t="shared" si="205"/>
        <v/>
      </c>
      <c r="Y188" s="67" t="str">
        <f t="shared" si="245"/>
        <v>0</v>
      </c>
      <c r="Z188" s="64" t="str">
        <f t="shared" si="206"/>
        <v>-</v>
      </c>
      <c r="AA188" s="64" t="str">
        <f t="shared" si="207"/>
        <v/>
      </c>
      <c r="AB188" s="64" t="str">
        <f t="shared" si="208"/>
        <v/>
      </c>
      <c r="AC188" s="64" t="str">
        <f t="shared" si="209"/>
        <v/>
      </c>
      <c r="AD188" s="66" t="str">
        <f t="shared" si="210"/>
        <v>0</v>
      </c>
      <c r="AE188" s="66" t="str">
        <f t="shared" si="211"/>
        <v>-</v>
      </c>
      <c r="AF188" s="69" t="str">
        <f t="shared" si="212"/>
        <v/>
      </c>
      <c r="AG188" s="69" t="str">
        <f t="shared" si="213"/>
        <v/>
      </c>
      <c r="AH188" s="69" t="str">
        <f t="shared" si="214"/>
        <v/>
      </c>
      <c r="AI188" s="69" t="str">
        <f t="shared" si="215"/>
        <v>0</v>
      </c>
      <c r="AJ188" s="66" t="str">
        <f t="shared" ref="AJ188:AJ189" si="282">IFERROR(IF(AL187=AI188,"",AL187*($I$31/12)),"-")</f>
        <v>-</v>
      </c>
      <c r="AK188" s="69" t="str">
        <f t="shared" si="217"/>
        <v/>
      </c>
      <c r="AL188" s="69" t="str">
        <f t="shared" si="218"/>
        <v/>
      </c>
      <c r="AM188" s="69" t="str">
        <f t="shared" si="219"/>
        <v/>
      </c>
      <c r="AN188" s="70" t="str">
        <f t="shared" si="220"/>
        <v>0</v>
      </c>
      <c r="AO188" s="70" t="str">
        <f t="shared" si="221"/>
        <v>-</v>
      </c>
      <c r="AP188" s="70" t="str">
        <f t="shared" si="222"/>
        <v/>
      </c>
      <c r="AQ188" s="70" t="str">
        <f t="shared" si="223"/>
        <v/>
      </c>
      <c r="AR188" s="70" t="str">
        <f t="shared" si="224"/>
        <v/>
      </c>
      <c r="AS188" s="64" t="str">
        <f t="shared" si="225"/>
        <v>0</v>
      </c>
      <c r="AT188" s="64" t="str">
        <f t="shared" si="226"/>
        <v>-</v>
      </c>
      <c r="AU188" s="64" t="str">
        <f t="shared" si="227"/>
        <v/>
      </c>
      <c r="AV188" s="64" t="str">
        <f t="shared" si="228"/>
        <v/>
      </c>
      <c r="AW188" s="64" t="str">
        <f t="shared" si="229"/>
        <v/>
      </c>
      <c r="AX188" s="64" t="str">
        <f t="shared" si="230"/>
        <v>0</v>
      </c>
      <c r="AY188" s="64" t="str">
        <f t="shared" si="231"/>
        <v>-</v>
      </c>
      <c r="AZ188" s="64" t="str">
        <f t="shared" si="232"/>
        <v/>
      </c>
      <c r="BA188" s="64" t="str">
        <f t="shared" si="233"/>
        <v/>
      </c>
      <c r="BB188" s="64" t="str">
        <f t="shared" si="234"/>
        <v/>
      </c>
      <c r="BC188" s="64" t="str">
        <f t="shared" si="235"/>
        <v>0</v>
      </c>
      <c r="BD188" s="64" t="str">
        <f t="shared" si="236"/>
        <v>-</v>
      </c>
      <c r="BE188" s="64" t="str">
        <f t="shared" si="237"/>
        <v/>
      </c>
      <c r="BF188" s="64" t="str">
        <f t="shared" si="238"/>
        <v/>
      </c>
      <c r="BG188" s="64" t="str">
        <f t="shared" si="239"/>
        <v/>
      </c>
      <c r="BH188" s="70" t="str">
        <f t="shared" si="240"/>
        <v>0</v>
      </c>
      <c r="BI188" s="70" t="str">
        <f t="shared" si="241"/>
        <v>-</v>
      </c>
      <c r="BJ188" s="70" t="str">
        <f t="shared" si="242"/>
        <v/>
      </c>
      <c r="BK188" s="70" t="str">
        <f t="shared" si="243"/>
        <v/>
      </c>
    </row>
    <row r="189" spans="11:63" x14ac:dyDescent="0.25">
      <c r="K189" s="56">
        <f t="shared" si="193"/>
        <v>186</v>
      </c>
      <c r="L189" s="56" t="str">
        <f t="shared" si="195"/>
        <v xml:space="preserve"> </v>
      </c>
      <c r="M189" s="65">
        <f t="shared" si="194"/>
        <v>5661</v>
      </c>
      <c r="N189" s="66">
        <f t="shared" si="196"/>
        <v>0</v>
      </c>
      <c r="O189" s="67" t="str">
        <f t="shared" si="197"/>
        <v>0</v>
      </c>
      <c r="P189" s="66" t="str">
        <f t="shared" si="198"/>
        <v>-</v>
      </c>
      <c r="Q189" s="66" t="str">
        <f t="shared" si="199"/>
        <v/>
      </c>
      <c r="R189" s="66" t="str">
        <f t="shared" si="200"/>
        <v/>
      </c>
      <c r="S189" s="68" t="str">
        <f t="shared" si="201"/>
        <v xml:space="preserve"> </v>
      </c>
      <c r="T189" s="66" t="str">
        <f t="shared" si="244"/>
        <v>0</v>
      </c>
      <c r="U189" s="69" t="str">
        <f t="shared" si="202"/>
        <v>-</v>
      </c>
      <c r="V189" s="69" t="str">
        <f t="shared" si="203"/>
        <v/>
      </c>
      <c r="W189" s="69" t="str">
        <f t="shared" si="204"/>
        <v/>
      </c>
      <c r="X189" s="69" t="str">
        <f t="shared" si="205"/>
        <v/>
      </c>
      <c r="Y189" s="67" t="str">
        <f t="shared" si="245"/>
        <v>0</v>
      </c>
      <c r="Z189" s="64" t="str">
        <f t="shared" si="206"/>
        <v>-</v>
      </c>
      <c r="AA189" s="64" t="str">
        <f t="shared" si="207"/>
        <v/>
      </c>
      <c r="AB189" s="64" t="str">
        <f t="shared" si="208"/>
        <v/>
      </c>
      <c r="AC189" s="64" t="str">
        <f t="shared" si="209"/>
        <v/>
      </c>
      <c r="AD189" s="66" t="str">
        <f t="shared" si="210"/>
        <v>0</v>
      </c>
      <c r="AE189" s="66" t="str">
        <f t="shared" si="211"/>
        <v>-</v>
      </c>
      <c r="AF189" s="69" t="str">
        <f t="shared" si="212"/>
        <v/>
      </c>
      <c r="AG189" s="69" t="str">
        <f t="shared" si="213"/>
        <v/>
      </c>
      <c r="AH189" s="69" t="str">
        <f t="shared" si="214"/>
        <v/>
      </c>
      <c r="AI189" s="69" t="str">
        <f t="shared" si="215"/>
        <v>0</v>
      </c>
      <c r="AJ189" s="66" t="str">
        <f t="shared" si="282"/>
        <v>-</v>
      </c>
      <c r="AK189" s="69" t="str">
        <f t="shared" si="217"/>
        <v/>
      </c>
      <c r="AL189" s="69" t="str">
        <f t="shared" si="218"/>
        <v/>
      </c>
      <c r="AM189" s="69" t="str">
        <f t="shared" si="219"/>
        <v/>
      </c>
      <c r="AN189" s="70" t="str">
        <f t="shared" si="220"/>
        <v>0</v>
      </c>
      <c r="AO189" s="70" t="str">
        <f t="shared" si="221"/>
        <v>-</v>
      </c>
      <c r="AP189" s="70" t="str">
        <f t="shared" si="222"/>
        <v/>
      </c>
      <c r="AQ189" s="70" t="str">
        <f t="shared" si="223"/>
        <v/>
      </c>
      <c r="AR189" s="70" t="str">
        <f t="shared" si="224"/>
        <v/>
      </c>
      <c r="AS189" s="64" t="str">
        <f t="shared" si="225"/>
        <v>0</v>
      </c>
      <c r="AT189" s="64" t="str">
        <f t="shared" si="226"/>
        <v>-</v>
      </c>
      <c r="AU189" s="64" t="str">
        <f t="shared" si="227"/>
        <v/>
      </c>
      <c r="AV189" s="64" t="str">
        <f t="shared" si="228"/>
        <v/>
      </c>
      <c r="AW189" s="64" t="str">
        <f t="shared" si="229"/>
        <v/>
      </c>
      <c r="AX189" s="64" t="str">
        <f t="shared" si="230"/>
        <v>0</v>
      </c>
      <c r="AY189" s="64" t="str">
        <f t="shared" si="231"/>
        <v>-</v>
      </c>
      <c r="AZ189" s="64" t="str">
        <f t="shared" si="232"/>
        <v/>
      </c>
      <c r="BA189" s="64" t="str">
        <f t="shared" si="233"/>
        <v/>
      </c>
      <c r="BB189" s="64" t="str">
        <f t="shared" si="234"/>
        <v/>
      </c>
      <c r="BC189" s="64" t="str">
        <f t="shared" si="235"/>
        <v>0</v>
      </c>
      <c r="BD189" s="64" t="str">
        <f t="shared" si="236"/>
        <v>-</v>
      </c>
      <c r="BE189" s="64" t="str">
        <f t="shared" si="237"/>
        <v/>
      </c>
      <c r="BF189" s="64" t="str">
        <f t="shared" si="238"/>
        <v/>
      </c>
      <c r="BG189" s="64" t="str">
        <f t="shared" si="239"/>
        <v/>
      </c>
      <c r="BH189" s="70" t="str">
        <f t="shared" si="240"/>
        <v>0</v>
      </c>
      <c r="BI189" s="70" t="str">
        <f t="shared" si="241"/>
        <v>-</v>
      </c>
      <c r="BJ189" s="70" t="str">
        <f t="shared" si="242"/>
        <v/>
      </c>
      <c r="BK189" s="70" t="str">
        <f t="shared" si="243"/>
        <v/>
      </c>
    </row>
    <row r="190" spans="11:63" x14ac:dyDescent="0.25">
      <c r="K190" s="56">
        <f t="shared" si="193"/>
        <v>187</v>
      </c>
      <c r="L190" s="56" t="str">
        <f t="shared" si="195"/>
        <v xml:space="preserve"> </v>
      </c>
      <c r="M190" s="65">
        <f t="shared" si="194"/>
        <v>5692</v>
      </c>
      <c r="N190" s="66">
        <f t="shared" si="196"/>
        <v>0</v>
      </c>
      <c r="O190" s="67" t="str">
        <f t="shared" si="197"/>
        <v>0</v>
      </c>
      <c r="P190" s="66" t="str">
        <f t="shared" si="198"/>
        <v>-</v>
      </c>
      <c r="Q190" s="66" t="str">
        <f t="shared" si="199"/>
        <v/>
      </c>
      <c r="R190" s="66" t="str">
        <f t="shared" si="200"/>
        <v/>
      </c>
      <c r="S190" s="68" t="str">
        <f t="shared" si="201"/>
        <v xml:space="preserve"> </v>
      </c>
      <c r="T190" s="66" t="str">
        <f t="shared" si="244"/>
        <v>0</v>
      </c>
      <c r="U190" s="69" t="str">
        <f t="shared" si="202"/>
        <v>-</v>
      </c>
      <c r="V190" s="69" t="str">
        <f t="shared" si="203"/>
        <v/>
      </c>
      <c r="W190" s="69" t="str">
        <f t="shared" si="204"/>
        <v/>
      </c>
      <c r="X190" s="69" t="str">
        <f t="shared" si="205"/>
        <v/>
      </c>
      <c r="Y190" s="67" t="str">
        <f t="shared" si="245"/>
        <v>0</v>
      </c>
      <c r="Z190" s="64" t="str">
        <f t="shared" si="206"/>
        <v>-</v>
      </c>
      <c r="AA190" s="64" t="str">
        <f t="shared" si="207"/>
        <v/>
      </c>
      <c r="AB190" s="64" t="str">
        <f t="shared" si="208"/>
        <v/>
      </c>
      <c r="AC190" s="64" t="str">
        <f t="shared" si="209"/>
        <v/>
      </c>
      <c r="AD190" s="66" t="str">
        <f t="shared" si="210"/>
        <v>0</v>
      </c>
      <c r="AE190" s="66" t="str">
        <f t="shared" si="211"/>
        <v>-</v>
      </c>
      <c r="AF190" s="69" t="str">
        <f t="shared" si="212"/>
        <v/>
      </c>
      <c r="AG190" s="69" t="str">
        <f t="shared" si="213"/>
        <v/>
      </c>
      <c r="AH190" s="69" t="str">
        <f t="shared" si="214"/>
        <v/>
      </c>
      <c r="AI190" s="69" t="str">
        <f t="shared" si="215"/>
        <v>0</v>
      </c>
      <c r="AJ190" s="66" t="str">
        <f t="shared" ref="AJ190" si="283">IFERROR(IF(AL189=AI190,"",AL189*($I$32/12)),"-")</f>
        <v>-</v>
      </c>
      <c r="AK190" s="69" t="str">
        <f t="shared" si="217"/>
        <v/>
      </c>
      <c r="AL190" s="69" t="str">
        <f t="shared" si="218"/>
        <v/>
      </c>
      <c r="AM190" s="69" t="str">
        <f t="shared" si="219"/>
        <v/>
      </c>
      <c r="AN190" s="70" t="str">
        <f t="shared" si="220"/>
        <v>0</v>
      </c>
      <c r="AO190" s="70" t="str">
        <f t="shared" si="221"/>
        <v>-</v>
      </c>
      <c r="AP190" s="70" t="str">
        <f t="shared" si="222"/>
        <v/>
      </c>
      <c r="AQ190" s="70" t="str">
        <f t="shared" si="223"/>
        <v/>
      </c>
      <c r="AR190" s="70" t="str">
        <f t="shared" si="224"/>
        <v/>
      </c>
      <c r="AS190" s="64" t="str">
        <f t="shared" si="225"/>
        <v>0</v>
      </c>
      <c r="AT190" s="64" t="str">
        <f t="shared" si="226"/>
        <v>-</v>
      </c>
      <c r="AU190" s="64" t="str">
        <f t="shared" si="227"/>
        <v/>
      </c>
      <c r="AV190" s="64" t="str">
        <f t="shared" si="228"/>
        <v/>
      </c>
      <c r="AW190" s="64" t="str">
        <f t="shared" si="229"/>
        <v/>
      </c>
      <c r="AX190" s="64" t="str">
        <f t="shared" si="230"/>
        <v>0</v>
      </c>
      <c r="AY190" s="64" t="str">
        <f t="shared" si="231"/>
        <v>-</v>
      </c>
      <c r="AZ190" s="64" t="str">
        <f t="shared" si="232"/>
        <v/>
      </c>
      <c r="BA190" s="64" t="str">
        <f t="shared" si="233"/>
        <v/>
      </c>
      <c r="BB190" s="64" t="str">
        <f t="shared" si="234"/>
        <v/>
      </c>
      <c r="BC190" s="64" t="str">
        <f t="shared" si="235"/>
        <v>0</v>
      </c>
      <c r="BD190" s="64" t="str">
        <f t="shared" si="236"/>
        <v>-</v>
      </c>
      <c r="BE190" s="64" t="str">
        <f t="shared" si="237"/>
        <v/>
      </c>
      <c r="BF190" s="64" t="str">
        <f t="shared" si="238"/>
        <v/>
      </c>
      <c r="BG190" s="64" t="str">
        <f t="shared" si="239"/>
        <v/>
      </c>
      <c r="BH190" s="70" t="str">
        <f t="shared" si="240"/>
        <v>0</v>
      </c>
      <c r="BI190" s="70" t="str">
        <f t="shared" si="241"/>
        <v>-</v>
      </c>
      <c r="BJ190" s="70" t="str">
        <f t="shared" si="242"/>
        <v/>
      </c>
      <c r="BK190" s="70" t="str">
        <f t="shared" si="243"/>
        <v/>
      </c>
    </row>
    <row r="191" spans="11:63" x14ac:dyDescent="0.25">
      <c r="K191" s="56">
        <f t="shared" si="193"/>
        <v>188</v>
      </c>
      <c r="L191" s="56" t="str">
        <f t="shared" si="195"/>
        <v xml:space="preserve"> </v>
      </c>
      <c r="M191" s="65">
        <f t="shared" si="194"/>
        <v>5723</v>
      </c>
      <c r="N191" s="66">
        <f t="shared" si="196"/>
        <v>0</v>
      </c>
      <c r="O191" s="67" t="str">
        <f t="shared" si="197"/>
        <v>0</v>
      </c>
      <c r="P191" s="66" t="str">
        <f t="shared" si="198"/>
        <v>-</v>
      </c>
      <c r="Q191" s="66" t="str">
        <f t="shared" si="199"/>
        <v/>
      </c>
      <c r="R191" s="66" t="str">
        <f t="shared" si="200"/>
        <v/>
      </c>
      <c r="S191" s="68" t="str">
        <f t="shared" si="201"/>
        <v xml:space="preserve"> </v>
      </c>
      <c r="T191" s="66" t="str">
        <f t="shared" si="244"/>
        <v>0</v>
      </c>
      <c r="U191" s="69" t="str">
        <f t="shared" si="202"/>
        <v>-</v>
      </c>
      <c r="V191" s="69" t="str">
        <f t="shared" si="203"/>
        <v/>
      </c>
      <c r="W191" s="69" t="str">
        <f t="shared" si="204"/>
        <v/>
      </c>
      <c r="X191" s="69" t="str">
        <f t="shared" si="205"/>
        <v/>
      </c>
      <c r="Y191" s="67" t="str">
        <f t="shared" si="245"/>
        <v>0</v>
      </c>
      <c r="Z191" s="64" t="str">
        <f t="shared" si="206"/>
        <v>-</v>
      </c>
      <c r="AA191" s="64" t="str">
        <f t="shared" si="207"/>
        <v/>
      </c>
      <c r="AB191" s="64" t="str">
        <f t="shared" si="208"/>
        <v/>
      </c>
      <c r="AC191" s="64" t="str">
        <f t="shared" si="209"/>
        <v/>
      </c>
      <c r="AD191" s="66" t="str">
        <f t="shared" si="210"/>
        <v>0</v>
      </c>
      <c r="AE191" s="66" t="str">
        <f t="shared" si="211"/>
        <v>-</v>
      </c>
      <c r="AF191" s="69" t="str">
        <f t="shared" si="212"/>
        <v/>
      </c>
      <c r="AG191" s="69" t="str">
        <f t="shared" si="213"/>
        <v/>
      </c>
      <c r="AH191" s="69" t="str">
        <f t="shared" si="214"/>
        <v/>
      </c>
      <c r="AI191" s="69" t="str">
        <f t="shared" si="215"/>
        <v>0</v>
      </c>
      <c r="AJ191" s="66" t="str">
        <f t="shared" ref="AJ191:AJ192" si="284">IFERROR(IF(AL190=AI191,"",AL190*($I$31/12)),"-")</f>
        <v>-</v>
      </c>
      <c r="AK191" s="69" t="str">
        <f t="shared" si="217"/>
        <v/>
      </c>
      <c r="AL191" s="69" t="str">
        <f t="shared" si="218"/>
        <v/>
      </c>
      <c r="AM191" s="69" t="str">
        <f t="shared" si="219"/>
        <v/>
      </c>
      <c r="AN191" s="70" t="str">
        <f t="shared" si="220"/>
        <v>0</v>
      </c>
      <c r="AO191" s="70" t="str">
        <f t="shared" si="221"/>
        <v>-</v>
      </c>
      <c r="AP191" s="70" t="str">
        <f t="shared" si="222"/>
        <v/>
      </c>
      <c r="AQ191" s="70" t="str">
        <f t="shared" si="223"/>
        <v/>
      </c>
      <c r="AR191" s="70" t="str">
        <f t="shared" si="224"/>
        <v/>
      </c>
      <c r="AS191" s="64" t="str">
        <f t="shared" si="225"/>
        <v>0</v>
      </c>
      <c r="AT191" s="64" t="str">
        <f t="shared" si="226"/>
        <v>-</v>
      </c>
      <c r="AU191" s="64" t="str">
        <f t="shared" si="227"/>
        <v/>
      </c>
      <c r="AV191" s="64" t="str">
        <f t="shared" si="228"/>
        <v/>
      </c>
      <c r="AW191" s="64" t="str">
        <f t="shared" si="229"/>
        <v/>
      </c>
      <c r="AX191" s="64" t="str">
        <f t="shared" si="230"/>
        <v>0</v>
      </c>
      <c r="AY191" s="64" t="str">
        <f t="shared" si="231"/>
        <v>-</v>
      </c>
      <c r="AZ191" s="64" t="str">
        <f t="shared" si="232"/>
        <v/>
      </c>
      <c r="BA191" s="64" t="str">
        <f t="shared" si="233"/>
        <v/>
      </c>
      <c r="BB191" s="64" t="str">
        <f t="shared" si="234"/>
        <v/>
      </c>
      <c r="BC191" s="64" t="str">
        <f t="shared" si="235"/>
        <v>0</v>
      </c>
      <c r="BD191" s="64" t="str">
        <f t="shared" si="236"/>
        <v>-</v>
      </c>
      <c r="BE191" s="64" t="str">
        <f t="shared" si="237"/>
        <v/>
      </c>
      <c r="BF191" s="64" t="str">
        <f t="shared" si="238"/>
        <v/>
      </c>
      <c r="BG191" s="64" t="str">
        <f t="shared" si="239"/>
        <v/>
      </c>
      <c r="BH191" s="70" t="str">
        <f t="shared" si="240"/>
        <v>0</v>
      </c>
      <c r="BI191" s="70" t="str">
        <f t="shared" si="241"/>
        <v>-</v>
      </c>
      <c r="BJ191" s="70" t="str">
        <f t="shared" si="242"/>
        <v/>
      </c>
      <c r="BK191" s="70" t="str">
        <f t="shared" si="243"/>
        <v/>
      </c>
    </row>
    <row r="192" spans="11:63" x14ac:dyDescent="0.25">
      <c r="K192" s="56">
        <f t="shared" si="193"/>
        <v>189</v>
      </c>
      <c r="L192" s="56" t="str">
        <f t="shared" si="195"/>
        <v xml:space="preserve"> </v>
      </c>
      <c r="M192" s="65">
        <f t="shared" si="194"/>
        <v>5753</v>
      </c>
      <c r="N192" s="66">
        <f t="shared" si="196"/>
        <v>0</v>
      </c>
      <c r="O192" s="67" t="str">
        <f t="shared" si="197"/>
        <v>0</v>
      </c>
      <c r="P192" s="66" t="str">
        <f t="shared" si="198"/>
        <v>-</v>
      </c>
      <c r="Q192" s="66" t="str">
        <f t="shared" si="199"/>
        <v/>
      </c>
      <c r="R192" s="66" t="str">
        <f t="shared" si="200"/>
        <v/>
      </c>
      <c r="S192" s="68" t="str">
        <f t="shared" si="201"/>
        <v xml:space="preserve"> </v>
      </c>
      <c r="T192" s="66" t="str">
        <f t="shared" si="244"/>
        <v>0</v>
      </c>
      <c r="U192" s="69" t="str">
        <f t="shared" si="202"/>
        <v>-</v>
      </c>
      <c r="V192" s="69" t="str">
        <f t="shared" si="203"/>
        <v/>
      </c>
      <c r="W192" s="69" t="str">
        <f t="shared" si="204"/>
        <v/>
      </c>
      <c r="X192" s="69" t="str">
        <f t="shared" si="205"/>
        <v/>
      </c>
      <c r="Y192" s="67" t="str">
        <f t="shared" si="245"/>
        <v>0</v>
      </c>
      <c r="Z192" s="64" t="str">
        <f t="shared" si="206"/>
        <v>-</v>
      </c>
      <c r="AA192" s="64" t="str">
        <f t="shared" si="207"/>
        <v/>
      </c>
      <c r="AB192" s="64" t="str">
        <f t="shared" si="208"/>
        <v/>
      </c>
      <c r="AC192" s="64" t="str">
        <f t="shared" si="209"/>
        <v/>
      </c>
      <c r="AD192" s="66" t="str">
        <f t="shared" si="210"/>
        <v>0</v>
      </c>
      <c r="AE192" s="66" t="str">
        <f t="shared" si="211"/>
        <v>-</v>
      </c>
      <c r="AF192" s="69" t="str">
        <f t="shared" si="212"/>
        <v/>
      </c>
      <c r="AG192" s="69" t="str">
        <f t="shared" si="213"/>
        <v/>
      </c>
      <c r="AH192" s="69" t="str">
        <f t="shared" si="214"/>
        <v/>
      </c>
      <c r="AI192" s="69" t="str">
        <f t="shared" si="215"/>
        <v>0</v>
      </c>
      <c r="AJ192" s="66" t="str">
        <f t="shared" si="284"/>
        <v>-</v>
      </c>
      <c r="AK192" s="69" t="str">
        <f t="shared" si="217"/>
        <v/>
      </c>
      <c r="AL192" s="69" t="str">
        <f t="shared" si="218"/>
        <v/>
      </c>
      <c r="AM192" s="69" t="str">
        <f t="shared" si="219"/>
        <v/>
      </c>
      <c r="AN192" s="70" t="str">
        <f t="shared" si="220"/>
        <v>0</v>
      </c>
      <c r="AO192" s="70" t="str">
        <f t="shared" si="221"/>
        <v>-</v>
      </c>
      <c r="AP192" s="70" t="str">
        <f t="shared" si="222"/>
        <v/>
      </c>
      <c r="AQ192" s="70" t="str">
        <f t="shared" si="223"/>
        <v/>
      </c>
      <c r="AR192" s="70" t="str">
        <f t="shared" si="224"/>
        <v/>
      </c>
      <c r="AS192" s="64" t="str">
        <f t="shared" si="225"/>
        <v>0</v>
      </c>
      <c r="AT192" s="64" t="str">
        <f t="shared" si="226"/>
        <v>-</v>
      </c>
      <c r="AU192" s="64" t="str">
        <f t="shared" si="227"/>
        <v/>
      </c>
      <c r="AV192" s="64" t="str">
        <f t="shared" si="228"/>
        <v/>
      </c>
      <c r="AW192" s="64" t="str">
        <f t="shared" si="229"/>
        <v/>
      </c>
      <c r="AX192" s="64" t="str">
        <f t="shared" si="230"/>
        <v>0</v>
      </c>
      <c r="AY192" s="64" t="str">
        <f t="shared" si="231"/>
        <v>-</v>
      </c>
      <c r="AZ192" s="64" t="str">
        <f t="shared" si="232"/>
        <v/>
      </c>
      <c r="BA192" s="64" t="str">
        <f t="shared" si="233"/>
        <v/>
      </c>
      <c r="BB192" s="64" t="str">
        <f t="shared" si="234"/>
        <v/>
      </c>
      <c r="BC192" s="64" t="str">
        <f t="shared" si="235"/>
        <v>0</v>
      </c>
      <c r="BD192" s="64" t="str">
        <f t="shared" si="236"/>
        <v>-</v>
      </c>
      <c r="BE192" s="64" t="str">
        <f t="shared" si="237"/>
        <v/>
      </c>
      <c r="BF192" s="64" t="str">
        <f t="shared" si="238"/>
        <v/>
      </c>
      <c r="BG192" s="64" t="str">
        <f t="shared" si="239"/>
        <v/>
      </c>
      <c r="BH192" s="70" t="str">
        <f t="shared" si="240"/>
        <v>0</v>
      </c>
      <c r="BI192" s="70" t="str">
        <f t="shared" si="241"/>
        <v>-</v>
      </c>
      <c r="BJ192" s="70" t="str">
        <f t="shared" si="242"/>
        <v/>
      </c>
      <c r="BK192" s="70" t="str">
        <f t="shared" si="243"/>
        <v/>
      </c>
    </row>
    <row r="193" spans="11:63" x14ac:dyDescent="0.25">
      <c r="K193" s="56">
        <f t="shared" si="193"/>
        <v>190</v>
      </c>
      <c r="L193" s="56" t="str">
        <f t="shared" si="195"/>
        <v xml:space="preserve"> </v>
      </c>
      <c r="M193" s="65">
        <f t="shared" si="194"/>
        <v>5784</v>
      </c>
      <c r="N193" s="66">
        <f t="shared" si="196"/>
        <v>0</v>
      </c>
      <c r="O193" s="67" t="str">
        <f t="shared" si="197"/>
        <v>0</v>
      </c>
      <c r="P193" s="66" t="str">
        <f t="shared" si="198"/>
        <v>-</v>
      </c>
      <c r="Q193" s="66" t="str">
        <f t="shared" si="199"/>
        <v/>
      </c>
      <c r="R193" s="66" t="str">
        <f t="shared" si="200"/>
        <v/>
      </c>
      <c r="S193" s="68" t="str">
        <f t="shared" si="201"/>
        <v xml:space="preserve"> </v>
      </c>
      <c r="T193" s="66" t="str">
        <f t="shared" si="244"/>
        <v>0</v>
      </c>
      <c r="U193" s="69" t="str">
        <f t="shared" si="202"/>
        <v>-</v>
      </c>
      <c r="V193" s="69" t="str">
        <f t="shared" si="203"/>
        <v/>
      </c>
      <c r="W193" s="69" t="str">
        <f t="shared" si="204"/>
        <v/>
      </c>
      <c r="X193" s="69" t="str">
        <f t="shared" si="205"/>
        <v/>
      </c>
      <c r="Y193" s="67" t="str">
        <f t="shared" si="245"/>
        <v>0</v>
      </c>
      <c r="Z193" s="64" t="str">
        <f t="shared" si="206"/>
        <v>-</v>
      </c>
      <c r="AA193" s="64" t="str">
        <f t="shared" si="207"/>
        <v/>
      </c>
      <c r="AB193" s="64" t="str">
        <f t="shared" si="208"/>
        <v/>
      </c>
      <c r="AC193" s="64" t="str">
        <f t="shared" si="209"/>
        <v/>
      </c>
      <c r="AD193" s="66" t="str">
        <f t="shared" si="210"/>
        <v>0</v>
      </c>
      <c r="AE193" s="66" t="str">
        <f t="shared" si="211"/>
        <v>-</v>
      </c>
      <c r="AF193" s="69" t="str">
        <f t="shared" si="212"/>
        <v/>
      </c>
      <c r="AG193" s="69" t="str">
        <f t="shared" si="213"/>
        <v/>
      </c>
      <c r="AH193" s="69" t="str">
        <f t="shared" si="214"/>
        <v/>
      </c>
      <c r="AI193" s="69" t="str">
        <f t="shared" si="215"/>
        <v>0</v>
      </c>
      <c r="AJ193" s="66" t="str">
        <f t="shared" ref="AJ193" si="285">IFERROR(IF(AL192=AI193,"",AL192*($I$32/12)),"-")</f>
        <v>-</v>
      </c>
      <c r="AK193" s="69" t="str">
        <f t="shared" si="217"/>
        <v/>
      </c>
      <c r="AL193" s="69" t="str">
        <f t="shared" si="218"/>
        <v/>
      </c>
      <c r="AM193" s="69" t="str">
        <f t="shared" si="219"/>
        <v/>
      </c>
      <c r="AN193" s="70" t="str">
        <f t="shared" si="220"/>
        <v>0</v>
      </c>
      <c r="AO193" s="70" t="str">
        <f t="shared" si="221"/>
        <v>-</v>
      </c>
      <c r="AP193" s="70" t="str">
        <f t="shared" si="222"/>
        <v/>
      </c>
      <c r="AQ193" s="70" t="str">
        <f t="shared" si="223"/>
        <v/>
      </c>
      <c r="AR193" s="70" t="str">
        <f t="shared" si="224"/>
        <v/>
      </c>
      <c r="AS193" s="64" t="str">
        <f t="shared" si="225"/>
        <v>0</v>
      </c>
      <c r="AT193" s="64" t="str">
        <f t="shared" si="226"/>
        <v>-</v>
      </c>
      <c r="AU193" s="64" t="str">
        <f t="shared" si="227"/>
        <v/>
      </c>
      <c r="AV193" s="64" t="str">
        <f t="shared" si="228"/>
        <v/>
      </c>
      <c r="AW193" s="64" t="str">
        <f t="shared" si="229"/>
        <v/>
      </c>
      <c r="AX193" s="64" t="str">
        <f t="shared" si="230"/>
        <v>0</v>
      </c>
      <c r="AY193" s="64" t="str">
        <f t="shared" si="231"/>
        <v>-</v>
      </c>
      <c r="AZ193" s="64" t="str">
        <f t="shared" si="232"/>
        <v/>
      </c>
      <c r="BA193" s="64" t="str">
        <f t="shared" si="233"/>
        <v/>
      </c>
      <c r="BB193" s="64" t="str">
        <f t="shared" si="234"/>
        <v/>
      </c>
      <c r="BC193" s="64" t="str">
        <f t="shared" si="235"/>
        <v>0</v>
      </c>
      <c r="BD193" s="64" t="str">
        <f t="shared" si="236"/>
        <v>-</v>
      </c>
      <c r="BE193" s="64" t="str">
        <f t="shared" si="237"/>
        <v/>
      </c>
      <c r="BF193" s="64" t="str">
        <f t="shared" si="238"/>
        <v/>
      </c>
      <c r="BG193" s="64" t="str">
        <f t="shared" si="239"/>
        <v/>
      </c>
      <c r="BH193" s="70" t="str">
        <f t="shared" si="240"/>
        <v>0</v>
      </c>
      <c r="BI193" s="70" t="str">
        <f t="shared" si="241"/>
        <v>-</v>
      </c>
      <c r="BJ193" s="70" t="str">
        <f t="shared" si="242"/>
        <v/>
      </c>
      <c r="BK193" s="70" t="str">
        <f t="shared" si="243"/>
        <v/>
      </c>
    </row>
    <row r="194" spans="11:63" x14ac:dyDescent="0.25">
      <c r="K194" s="56">
        <f t="shared" si="193"/>
        <v>191</v>
      </c>
      <c r="L194" s="56" t="str">
        <f t="shared" si="195"/>
        <v xml:space="preserve"> </v>
      </c>
      <c r="M194" s="65">
        <f t="shared" si="194"/>
        <v>5814</v>
      </c>
      <c r="N194" s="66">
        <f t="shared" si="196"/>
        <v>0</v>
      </c>
      <c r="O194" s="67" t="str">
        <f t="shared" si="197"/>
        <v>0</v>
      </c>
      <c r="P194" s="66" t="str">
        <f t="shared" si="198"/>
        <v>-</v>
      </c>
      <c r="Q194" s="66" t="str">
        <f t="shared" si="199"/>
        <v/>
      </c>
      <c r="R194" s="66" t="str">
        <f t="shared" si="200"/>
        <v/>
      </c>
      <c r="S194" s="68" t="str">
        <f t="shared" si="201"/>
        <v xml:space="preserve"> </v>
      </c>
      <c r="T194" s="66" t="str">
        <f t="shared" si="244"/>
        <v>0</v>
      </c>
      <c r="U194" s="69" t="str">
        <f t="shared" si="202"/>
        <v>-</v>
      </c>
      <c r="V194" s="69" t="str">
        <f t="shared" si="203"/>
        <v/>
      </c>
      <c r="W194" s="69" t="str">
        <f t="shared" si="204"/>
        <v/>
      </c>
      <c r="X194" s="69" t="str">
        <f t="shared" si="205"/>
        <v/>
      </c>
      <c r="Y194" s="67" t="str">
        <f t="shared" si="245"/>
        <v>0</v>
      </c>
      <c r="Z194" s="64" t="str">
        <f t="shared" si="206"/>
        <v>-</v>
      </c>
      <c r="AA194" s="64" t="str">
        <f t="shared" si="207"/>
        <v/>
      </c>
      <c r="AB194" s="64" t="str">
        <f t="shared" si="208"/>
        <v/>
      </c>
      <c r="AC194" s="64" t="str">
        <f t="shared" si="209"/>
        <v/>
      </c>
      <c r="AD194" s="66" t="str">
        <f t="shared" si="210"/>
        <v>0</v>
      </c>
      <c r="AE194" s="66" t="str">
        <f t="shared" si="211"/>
        <v>-</v>
      </c>
      <c r="AF194" s="69" t="str">
        <f t="shared" si="212"/>
        <v/>
      </c>
      <c r="AG194" s="69" t="str">
        <f t="shared" si="213"/>
        <v/>
      </c>
      <c r="AH194" s="69" t="str">
        <f t="shared" si="214"/>
        <v/>
      </c>
      <c r="AI194" s="69" t="str">
        <f t="shared" si="215"/>
        <v>0</v>
      </c>
      <c r="AJ194" s="66" t="str">
        <f t="shared" ref="AJ194:AJ195" si="286">IFERROR(IF(AL193=AI194,"",AL193*($I$31/12)),"-")</f>
        <v>-</v>
      </c>
      <c r="AK194" s="69" t="str">
        <f t="shared" si="217"/>
        <v/>
      </c>
      <c r="AL194" s="69" t="str">
        <f t="shared" si="218"/>
        <v/>
      </c>
      <c r="AM194" s="69" t="str">
        <f t="shared" si="219"/>
        <v/>
      </c>
      <c r="AN194" s="70" t="str">
        <f t="shared" si="220"/>
        <v>0</v>
      </c>
      <c r="AO194" s="70" t="str">
        <f t="shared" si="221"/>
        <v>-</v>
      </c>
      <c r="AP194" s="70" t="str">
        <f t="shared" si="222"/>
        <v/>
      </c>
      <c r="AQ194" s="70" t="str">
        <f t="shared" si="223"/>
        <v/>
      </c>
      <c r="AR194" s="70" t="str">
        <f t="shared" si="224"/>
        <v/>
      </c>
      <c r="AS194" s="64" t="str">
        <f t="shared" si="225"/>
        <v>0</v>
      </c>
      <c r="AT194" s="64" t="str">
        <f t="shared" si="226"/>
        <v>-</v>
      </c>
      <c r="AU194" s="64" t="str">
        <f t="shared" si="227"/>
        <v/>
      </c>
      <c r="AV194" s="64" t="str">
        <f t="shared" si="228"/>
        <v/>
      </c>
      <c r="AW194" s="64" t="str">
        <f t="shared" si="229"/>
        <v/>
      </c>
      <c r="AX194" s="64" t="str">
        <f t="shared" si="230"/>
        <v>0</v>
      </c>
      <c r="AY194" s="64" t="str">
        <f t="shared" si="231"/>
        <v>-</v>
      </c>
      <c r="AZ194" s="64" t="str">
        <f t="shared" si="232"/>
        <v/>
      </c>
      <c r="BA194" s="64" t="str">
        <f t="shared" si="233"/>
        <v/>
      </c>
      <c r="BB194" s="64" t="str">
        <f t="shared" si="234"/>
        <v/>
      </c>
      <c r="BC194" s="64" t="str">
        <f t="shared" si="235"/>
        <v>0</v>
      </c>
      <c r="BD194" s="64" t="str">
        <f t="shared" si="236"/>
        <v>-</v>
      </c>
      <c r="BE194" s="64" t="str">
        <f t="shared" si="237"/>
        <v/>
      </c>
      <c r="BF194" s="64" t="str">
        <f t="shared" si="238"/>
        <v/>
      </c>
      <c r="BG194" s="64" t="str">
        <f t="shared" si="239"/>
        <v/>
      </c>
      <c r="BH194" s="70" t="str">
        <f t="shared" si="240"/>
        <v>0</v>
      </c>
      <c r="BI194" s="70" t="str">
        <f t="shared" si="241"/>
        <v>-</v>
      </c>
      <c r="BJ194" s="70" t="str">
        <f t="shared" si="242"/>
        <v/>
      </c>
      <c r="BK194" s="70" t="str">
        <f t="shared" si="243"/>
        <v/>
      </c>
    </row>
    <row r="195" spans="11:63" x14ac:dyDescent="0.25">
      <c r="K195" s="56">
        <f t="shared" si="193"/>
        <v>192</v>
      </c>
      <c r="L195" s="56" t="str">
        <f t="shared" si="195"/>
        <v xml:space="preserve"> </v>
      </c>
      <c r="M195" s="65">
        <f t="shared" si="194"/>
        <v>5845</v>
      </c>
      <c r="N195" s="66">
        <f t="shared" si="196"/>
        <v>0</v>
      </c>
      <c r="O195" s="67" t="str">
        <f t="shared" si="197"/>
        <v>0</v>
      </c>
      <c r="P195" s="66" t="str">
        <f t="shared" si="198"/>
        <v>-</v>
      </c>
      <c r="Q195" s="66" t="str">
        <f t="shared" si="199"/>
        <v/>
      </c>
      <c r="R195" s="66" t="str">
        <f t="shared" si="200"/>
        <v/>
      </c>
      <c r="S195" s="68" t="str">
        <f t="shared" si="201"/>
        <v xml:space="preserve"> </v>
      </c>
      <c r="T195" s="66" t="str">
        <f t="shared" si="244"/>
        <v>0</v>
      </c>
      <c r="U195" s="69" t="str">
        <f t="shared" si="202"/>
        <v>-</v>
      </c>
      <c r="V195" s="69" t="str">
        <f t="shared" si="203"/>
        <v/>
      </c>
      <c r="W195" s="69" t="str">
        <f t="shared" si="204"/>
        <v/>
      </c>
      <c r="X195" s="69" t="str">
        <f t="shared" si="205"/>
        <v/>
      </c>
      <c r="Y195" s="67" t="str">
        <f t="shared" si="245"/>
        <v>0</v>
      </c>
      <c r="Z195" s="64" t="str">
        <f t="shared" si="206"/>
        <v>-</v>
      </c>
      <c r="AA195" s="64" t="str">
        <f t="shared" si="207"/>
        <v/>
      </c>
      <c r="AB195" s="64" t="str">
        <f t="shared" si="208"/>
        <v/>
      </c>
      <c r="AC195" s="64" t="str">
        <f t="shared" si="209"/>
        <v/>
      </c>
      <c r="AD195" s="66" t="str">
        <f t="shared" si="210"/>
        <v>0</v>
      </c>
      <c r="AE195" s="66" t="str">
        <f t="shared" si="211"/>
        <v>-</v>
      </c>
      <c r="AF195" s="69" t="str">
        <f t="shared" si="212"/>
        <v/>
      </c>
      <c r="AG195" s="69" t="str">
        <f t="shared" si="213"/>
        <v/>
      </c>
      <c r="AH195" s="69" t="str">
        <f t="shared" si="214"/>
        <v/>
      </c>
      <c r="AI195" s="69" t="str">
        <f t="shared" si="215"/>
        <v>0</v>
      </c>
      <c r="AJ195" s="66" t="str">
        <f t="shared" si="286"/>
        <v>-</v>
      </c>
      <c r="AK195" s="69" t="str">
        <f t="shared" si="217"/>
        <v/>
      </c>
      <c r="AL195" s="69" t="str">
        <f t="shared" si="218"/>
        <v/>
      </c>
      <c r="AM195" s="69" t="str">
        <f t="shared" si="219"/>
        <v/>
      </c>
      <c r="AN195" s="70" t="str">
        <f t="shared" si="220"/>
        <v>0</v>
      </c>
      <c r="AO195" s="70" t="str">
        <f t="shared" si="221"/>
        <v>-</v>
      </c>
      <c r="AP195" s="70" t="str">
        <f t="shared" si="222"/>
        <v/>
      </c>
      <c r="AQ195" s="70" t="str">
        <f t="shared" si="223"/>
        <v/>
      </c>
      <c r="AR195" s="70" t="str">
        <f t="shared" si="224"/>
        <v/>
      </c>
      <c r="AS195" s="64" t="str">
        <f t="shared" si="225"/>
        <v>0</v>
      </c>
      <c r="AT195" s="64" t="str">
        <f t="shared" si="226"/>
        <v>-</v>
      </c>
      <c r="AU195" s="64" t="str">
        <f t="shared" si="227"/>
        <v/>
      </c>
      <c r="AV195" s="64" t="str">
        <f t="shared" si="228"/>
        <v/>
      </c>
      <c r="AW195" s="64" t="str">
        <f t="shared" si="229"/>
        <v/>
      </c>
      <c r="AX195" s="64" t="str">
        <f t="shared" si="230"/>
        <v>0</v>
      </c>
      <c r="AY195" s="64" t="str">
        <f t="shared" si="231"/>
        <v>-</v>
      </c>
      <c r="AZ195" s="64" t="str">
        <f t="shared" si="232"/>
        <v/>
      </c>
      <c r="BA195" s="64" t="str">
        <f t="shared" si="233"/>
        <v/>
      </c>
      <c r="BB195" s="64" t="str">
        <f t="shared" si="234"/>
        <v/>
      </c>
      <c r="BC195" s="64" t="str">
        <f t="shared" si="235"/>
        <v>0</v>
      </c>
      <c r="BD195" s="64" t="str">
        <f t="shared" si="236"/>
        <v>-</v>
      </c>
      <c r="BE195" s="64" t="str">
        <f t="shared" si="237"/>
        <v/>
      </c>
      <c r="BF195" s="64" t="str">
        <f t="shared" si="238"/>
        <v/>
      </c>
      <c r="BG195" s="64" t="str">
        <f t="shared" si="239"/>
        <v/>
      </c>
      <c r="BH195" s="70" t="str">
        <f t="shared" si="240"/>
        <v>0</v>
      </c>
      <c r="BI195" s="70" t="str">
        <f t="shared" si="241"/>
        <v>-</v>
      </c>
      <c r="BJ195" s="70" t="str">
        <f t="shared" si="242"/>
        <v/>
      </c>
      <c r="BK195" s="70" t="str">
        <f t="shared" si="243"/>
        <v/>
      </c>
    </row>
    <row r="196" spans="11:63" x14ac:dyDescent="0.25">
      <c r="K196" s="56">
        <f t="shared" ref="K196:K259" si="287">IF(M195="","",K195+1)</f>
        <v>193</v>
      </c>
      <c r="L196" s="56" t="str">
        <f t="shared" si="195"/>
        <v xml:space="preserve"> </v>
      </c>
      <c r="M196" s="65">
        <f t="shared" ref="M196:M259" si="288">IF(K196="",NA(),DATE(YEAR(M195),MONTH(M195)+1,1))</f>
        <v>5876</v>
      </c>
      <c r="N196" s="66">
        <f t="shared" si="196"/>
        <v>0</v>
      </c>
      <c r="O196" s="67" t="str">
        <f t="shared" si="197"/>
        <v>0</v>
      </c>
      <c r="P196" s="66" t="str">
        <f t="shared" si="198"/>
        <v>-</v>
      </c>
      <c r="Q196" s="66" t="str">
        <f t="shared" si="199"/>
        <v/>
      </c>
      <c r="R196" s="66" t="str">
        <f t="shared" si="200"/>
        <v/>
      </c>
      <c r="S196" s="68" t="str">
        <f t="shared" si="201"/>
        <v xml:space="preserve"> </v>
      </c>
      <c r="T196" s="66" t="str">
        <f t="shared" si="244"/>
        <v>0</v>
      </c>
      <c r="U196" s="69" t="str">
        <f t="shared" si="202"/>
        <v>-</v>
      </c>
      <c r="V196" s="69" t="str">
        <f t="shared" si="203"/>
        <v/>
      </c>
      <c r="W196" s="69" t="str">
        <f t="shared" si="204"/>
        <v/>
      </c>
      <c r="X196" s="69" t="str">
        <f t="shared" si="205"/>
        <v/>
      </c>
      <c r="Y196" s="67" t="str">
        <f t="shared" si="245"/>
        <v>0</v>
      </c>
      <c r="Z196" s="64" t="str">
        <f t="shared" si="206"/>
        <v>-</v>
      </c>
      <c r="AA196" s="64" t="str">
        <f t="shared" si="207"/>
        <v/>
      </c>
      <c r="AB196" s="64" t="str">
        <f t="shared" si="208"/>
        <v/>
      </c>
      <c r="AC196" s="64" t="str">
        <f t="shared" si="209"/>
        <v/>
      </c>
      <c r="AD196" s="66" t="str">
        <f t="shared" si="210"/>
        <v>0</v>
      </c>
      <c r="AE196" s="66" t="str">
        <f t="shared" si="211"/>
        <v>-</v>
      </c>
      <c r="AF196" s="69" t="str">
        <f t="shared" si="212"/>
        <v/>
      </c>
      <c r="AG196" s="69" t="str">
        <f t="shared" si="213"/>
        <v/>
      </c>
      <c r="AH196" s="69" t="str">
        <f t="shared" si="214"/>
        <v/>
      </c>
      <c r="AI196" s="69" t="str">
        <f t="shared" si="215"/>
        <v>0</v>
      </c>
      <c r="AJ196" s="66" t="str">
        <f t="shared" ref="AJ196" si="289">IFERROR(IF(AL195=AI196,"",AL195*($I$32/12)),"-")</f>
        <v>-</v>
      </c>
      <c r="AK196" s="69" t="str">
        <f t="shared" si="217"/>
        <v/>
      </c>
      <c r="AL196" s="69" t="str">
        <f t="shared" si="218"/>
        <v/>
      </c>
      <c r="AM196" s="69" t="str">
        <f t="shared" si="219"/>
        <v/>
      </c>
      <c r="AN196" s="70" t="str">
        <f t="shared" si="220"/>
        <v>0</v>
      </c>
      <c r="AO196" s="70" t="str">
        <f t="shared" si="221"/>
        <v>-</v>
      </c>
      <c r="AP196" s="70" t="str">
        <f t="shared" si="222"/>
        <v/>
      </c>
      <c r="AQ196" s="70" t="str">
        <f t="shared" si="223"/>
        <v/>
      </c>
      <c r="AR196" s="70" t="str">
        <f t="shared" si="224"/>
        <v/>
      </c>
      <c r="AS196" s="64" t="str">
        <f t="shared" si="225"/>
        <v>0</v>
      </c>
      <c r="AT196" s="64" t="str">
        <f t="shared" si="226"/>
        <v>-</v>
      </c>
      <c r="AU196" s="64" t="str">
        <f t="shared" si="227"/>
        <v/>
      </c>
      <c r="AV196" s="64" t="str">
        <f t="shared" si="228"/>
        <v/>
      </c>
      <c r="AW196" s="64" t="str">
        <f t="shared" si="229"/>
        <v/>
      </c>
      <c r="AX196" s="64" t="str">
        <f t="shared" si="230"/>
        <v>0</v>
      </c>
      <c r="AY196" s="64" t="str">
        <f t="shared" si="231"/>
        <v>-</v>
      </c>
      <c r="AZ196" s="64" t="str">
        <f t="shared" si="232"/>
        <v/>
      </c>
      <c r="BA196" s="64" t="str">
        <f t="shared" si="233"/>
        <v/>
      </c>
      <c r="BB196" s="64" t="str">
        <f t="shared" si="234"/>
        <v/>
      </c>
      <c r="BC196" s="64" t="str">
        <f t="shared" si="235"/>
        <v>0</v>
      </c>
      <c r="BD196" s="64" t="str">
        <f t="shared" si="236"/>
        <v>-</v>
      </c>
      <c r="BE196" s="64" t="str">
        <f t="shared" si="237"/>
        <v/>
      </c>
      <c r="BF196" s="64" t="str">
        <f t="shared" si="238"/>
        <v/>
      </c>
      <c r="BG196" s="64" t="str">
        <f t="shared" si="239"/>
        <v/>
      </c>
      <c r="BH196" s="70" t="str">
        <f t="shared" si="240"/>
        <v>0</v>
      </c>
      <c r="BI196" s="70" t="str">
        <f t="shared" si="241"/>
        <v>-</v>
      </c>
      <c r="BJ196" s="70" t="str">
        <f t="shared" si="242"/>
        <v/>
      </c>
      <c r="BK196" s="70" t="str">
        <f t="shared" si="243"/>
        <v/>
      </c>
    </row>
    <row r="197" spans="11:63" x14ac:dyDescent="0.25">
      <c r="K197" s="56">
        <f t="shared" si="287"/>
        <v>194</v>
      </c>
      <c r="L197" s="56" t="str">
        <f t="shared" ref="L197:L260" si="290">IF(R196=O197,"Stop1"," ")</f>
        <v xml:space="preserve"> </v>
      </c>
      <c r="M197" s="65">
        <f t="shared" si="288"/>
        <v>5905</v>
      </c>
      <c r="N197" s="66">
        <f t="shared" ref="N197:N260" si="291">IFERROR($C$23,"")</f>
        <v>0</v>
      </c>
      <c r="O197" s="67" t="str">
        <f t="shared" ref="O197:O260" si="292">IFERROR(IF(R196="","0",IF(R196&lt;=$N197-$H$37-$H$36-$H$35-$H$34-$H$33-$H$32-$H$31-$H$30-$H$29,R196, $N197-$H$37-$H$36-$H$35-$H$34-$H$33-$H$32-$H$31-$H$30-$H$29)),"-")</f>
        <v>0</v>
      </c>
      <c r="P197" s="66" t="str">
        <f t="shared" ref="P197:P260" si="293">IFERROR(IF(R196=O197,"",R196*($I$28/12)),"-")</f>
        <v>-</v>
      </c>
      <c r="Q197" s="66" t="str">
        <f t="shared" ref="Q197:Q260" si="294">IFERROR(O197-P197,"")</f>
        <v/>
      </c>
      <c r="R197" s="66" t="str">
        <f t="shared" ref="R197:R260" si="295">IFERROR(IF(R196=Q197,"",IF(R196-Q197&lt;=0,"",R196-Q197)),"")</f>
        <v/>
      </c>
      <c r="S197" s="68" t="str">
        <f t="shared" ref="S197:S260" si="296">IF(W196=T197,"Stop2"," ")</f>
        <v xml:space="preserve"> </v>
      </c>
      <c r="T197" s="66" t="str">
        <f t="shared" si="244"/>
        <v>0</v>
      </c>
      <c r="U197" s="69" t="str">
        <f t="shared" ref="U197:U260" si="297">IFERROR(IF(W196=T197,"",W196*($I$29/12)),"-")</f>
        <v>-</v>
      </c>
      <c r="V197" s="69" t="str">
        <f t="shared" ref="V197:V260" si="298">IFERROR(T197-U197,"")</f>
        <v/>
      </c>
      <c r="W197" s="69" t="str">
        <f t="shared" ref="W197:W260" si="299">IFERROR(IF(W196=V197,"",IF(W196-V197&lt;=0,"",W196-V197)),"")</f>
        <v/>
      </c>
      <c r="X197" s="69" t="str">
        <f t="shared" ref="X197:X260" si="300">IF(AB196=Y197,"Stop3","")</f>
        <v/>
      </c>
      <c r="Y197" s="67" t="str">
        <f t="shared" si="245"/>
        <v>0</v>
      </c>
      <c r="Z197" s="64" t="str">
        <f t="shared" ref="Z197:Z260" si="301">IFERROR(IF(AB196=Y197,"",AB196*($I$30/12)),"-")</f>
        <v>-</v>
      </c>
      <c r="AA197" s="64" t="str">
        <f t="shared" ref="AA197:AA260" si="302">IFERROR(Y197-Z197,"")</f>
        <v/>
      </c>
      <c r="AB197" s="64" t="str">
        <f t="shared" ref="AB197:AB260" si="303">IFERROR(IF(AB196=AA197,"",IF(AB196-AA197&lt;=0,"",AB196-AA197)),"")</f>
        <v/>
      </c>
      <c r="AC197" s="64" t="str">
        <f t="shared" ref="AC197:AC260" si="304">IF(AG196=AD197,"Stop4","")</f>
        <v/>
      </c>
      <c r="AD197" s="66" t="str">
        <f t="shared" ref="AD197:AD260" si="305">IFERROR(IF(AG196="","0",IF(AG196&lt;=N197-O197-T197-Y197-$H$32-$H$33-$H$34-$H$35-$H$36-$H$37,AG196,N197-O197-T197-Y197-$H$32-$H$33-$H$34-$H$35-$H$36-$H$37))," ")</f>
        <v>0</v>
      </c>
      <c r="AE197" s="66" t="str">
        <f t="shared" ref="AE197:AE260" si="306">IFERROR(IF(AG196=AD197,"",AG196*($I$31/12)),"-")</f>
        <v>-</v>
      </c>
      <c r="AF197" s="69" t="str">
        <f t="shared" ref="AF197:AF260" si="307">IFERROR(AD197-AE197,"")</f>
        <v/>
      </c>
      <c r="AG197" s="69" t="str">
        <f t="shared" ref="AG197:AG260" si="308">IFERROR(IF(AG196=AF197,"",IF(AG196-AF197&lt;=0,"",AG196-AF197)),"")</f>
        <v/>
      </c>
      <c r="AH197" s="69" t="str">
        <f t="shared" ref="AH197:AH260" si="309">IF(AL196=AI197,"Stop5","")</f>
        <v/>
      </c>
      <c r="AI197" s="69" t="str">
        <f t="shared" ref="AI197:AI260" si="310">IFERROR(IF(AL196="","0",IF(AL196&lt;=N197-O197-T197-Y197-AD197-$H$33-$H$34-$H$35-$H$36-$H$37,AL196,N197-O197-T197-Y197-AD197-$H$33-$H$34-$H$35-$H$36-$H$37))," ")</f>
        <v>0</v>
      </c>
      <c r="AJ197" s="66" t="str">
        <f t="shared" ref="AJ197:AJ198" si="311">IFERROR(IF(AL196=AI197,"",AL196*($I$31/12)),"-")</f>
        <v>-</v>
      </c>
      <c r="AK197" s="69" t="str">
        <f t="shared" ref="AK197:AK260" si="312">IFERROR(AI197-AJ197,"")</f>
        <v/>
      </c>
      <c r="AL197" s="69" t="str">
        <f t="shared" ref="AL197:AL260" si="313">IFERROR(IF(AL196=AK197,"",IF(AL196-AK197&lt;=0,"",AL196-AK197)),"")</f>
        <v/>
      </c>
      <c r="AM197" s="69" t="str">
        <f t="shared" ref="AM197:AM260" si="314">IF(AQ196=AN197,"Stop6","")</f>
        <v/>
      </c>
      <c r="AN197" s="70" t="str">
        <f t="shared" ref="AN197:AN260" si="315">IFERROR(IF(AQ196="","0",IF(AQ196&lt;=N197-O197-T197-Y197-AD197-AI197-$H$34-$H$35-$H$36-$H$37,AQ196,N197-O197-T197-Y197-AD197-AI197-$H$34-$H$35-$H$36-$H$37))," ")</f>
        <v>0</v>
      </c>
      <c r="AO197" s="70" t="str">
        <f t="shared" ref="AO197:AO260" si="316">IFERROR(IF(AQ196=AN197,"",AQ196*($I$33/12)),"-")</f>
        <v>-</v>
      </c>
      <c r="AP197" s="70" t="str">
        <f t="shared" ref="AP197:AP260" si="317">IFERROR(AN197-AO197,"")</f>
        <v/>
      </c>
      <c r="AQ197" s="70" t="str">
        <f t="shared" ref="AQ197:AQ260" si="318">IFERROR(IF(AQ196=AP197,"",IF(AQ196-AP197&lt;=0,"",AQ196-AP197)),"")</f>
        <v/>
      </c>
      <c r="AR197" s="70" t="str">
        <f t="shared" ref="AR197:AR260" si="319">IF(AV196=AS197,"Stop7","")</f>
        <v/>
      </c>
      <c r="AS197" s="64" t="str">
        <f t="shared" ref="AS197:AS260" si="320">IFERROR(IF(AV196="","0",IF(AV196&lt;=N197-O197-T197-Y197-AD197-AI197-AN197-$H$35-$H$36-$H$37,AV196,N197-O197-T197-Y197-AD197-AI197-AN197-$H$35-$H$36-$H$37))," ")</f>
        <v>0</v>
      </c>
      <c r="AT197" s="64" t="str">
        <f t="shared" ref="AT197:AT260" si="321">IFERROR(IF(AV196=AS197,"",AV196*($I$34/12)),"-")</f>
        <v>-</v>
      </c>
      <c r="AU197" s="64" t="str">
        <f t="shared" ref="AU197:AU260" si="322">IFERROR(AS197-AT197,"")</f>
        <v/>
      </c>
      <c r="AV197" s="64" t="str">
        <f t="shared" ref="AV197:AV260" si="323">IFERROR(IF(AV196=AS197,"",IF(AV196-AU197&lt;=0,"",AV196-AU197)),"")</f>
        <v/>
      </c>
      <c r="AW197" s="64" t="str">
        <f t="shared" ref="AW197:AW260" si="324">IF(BA196=AX197,"Stop8","")</f>
        <v/>
      </c>
      <c r="AX197" s="64" t="str">
        <f t="shared" ref="AX197:AX260" si="325">IFERROR(IF(BA196="","0",IF(BA196&lt;=N197-O197-T197-Y197-AD197-AI197-AN197-AS197-$H$36-$H$37,BA196,N197-O197-T197-Y197-AD197-AI197-AN197-AS197-$H$36-$H$37))," ")</f>
        <v>0</v>
      </c>
      <c r="AY197" s="64" t="str">
        <f t="shared" ref="AY197:AY260" si="326">IFERROR(IF(BA196=AX197,"",BA196*($I$35/12)),"-")</f>
        <v>-</v>
      </c>
      <c r="AZ197" s="64" t="str">
        <f t="shared" ref="AZ197:AZ260" si="327">IFERROR(AX197-AY197,"")</f>
        <v/>
      </c>
      <c r="BA197" s="64" t="str">
        <f t="shared" ref="BA197:BA260" si="328">IFERROR(IF(BA196=AX197,"",IF(BA196-AZ197&lt;=0,"",BA196-AZ197)),"")</f>
        <v/>
      </c>
      <c r="BB197" s="64" t="str">
        <f t="shared" ref="BB197:BB260" si="329">IF(BF196=BC197,"Stop9","")</f>
        <v/>
      </c>
      <c r="BC197" s="64" t="str">
        <f t="shared" ref="BC197:BC260" si="330">IFERROR(IF(BF196="","0",IF(BF196&lt;=N197-O197-T197-Y197-AD197-AI197-AN197-AS197-AX197-$H$37,BF196,N197-O197-T197-Y197-AD197-AI197-AN197-AS197-AX197-$H$37))," ")</f>
        <v>0</v>
      </c>
      <c r="BD197" s="64" t="str">
        <f t="shared" ref="BD197:BD260" si="331">IFERROR(IF(BF196=BC197,"",BF196*($I$36/12)),"-")</f>
        <v>-</v>
      </c>
      <c r="BE197" s="64" t="str">
        <f t="shared" ref="BE197:BE260" si="332">IFERROR(BC197-BD197,"")</f>
        <v/>
      </c>
      <c r="BF197" s="64" t="str">
        <f t="shared" ref="BF197:BF260" si="333">IFERROR(IF(BF196=BC197,"",IF(BF196-BE197&lt;=0,"",BF196-BE197)),"")</f>
        <v/>
      </c>
      <c r="BG197" s="64" t="str">
        <f t="shared" ref="BG197:BG260" si="334">IF(BK196=BH197,"Stop10","")</f>
        <v/>
      </c>
      <c r="BH197" s="70" t="str">
        <f t="shared" ref="BH197:BH260" si="335">IFERROR(IF(BK196="","0",IF(BK196&lt;=N197-O197-T197-Y197-AD197-AI197-AN197-AS197-AX197-BC197,BK196,N197-O197-T197-Y197-AD197-AI197-AN197-AS197-AX197-BC197))," ")</f>
        <v>0</v>
      </c>
      <c r="BI197" s="70" t="str">
        <f t="shared" ref="BI197:BI260" si="336">IFERROR(IF(BK196=BH197,"",BK196*($I$37/12)),"-")</f>
        <v>-</v>
      </c>
      <c r="BJ197" s="70" t="str">
        <f t="shared" ref="BJ197:BJ260" si="337">IFERROR(BH197-BI197,"")</f>
        <v/>
      </c>
      <c r="BK197" s="70" t="str">
        <f t="shared" ref="BK197:BK260" si="338">IFERROR(IF(BK196=BH197,"",IF(BK196-BH197&lt;=0,"",BK196-BH197)),"")</f>
        <v/>
      </c>
    </row>
    <row r="198" spans="11:63" x14ac:dyDescent="0.25">
      <c r="K198" s="56">
        <f t="shared" si="287"/>
        <v>195</v>
      </c>
      <c r="L198" s="56" t="str">
        <f t="shared" si="290"/>
        <v xml:space="preserve"> </v>
      </c>
      <c r="M198" s="65">
        <f t="shared" si="288"/>
        <v>5936</v>
      </c>
      <c r="N198" s="66">
        <f t="shared" si="291"/>
        <v>0</v>
      </c>
      <c r="O198" s="67" t="str">
        <f t="shared" si="292"/>
        <v>0</v>
      </c>
      <c r="P198" s="66" t="str">
        <f t="shared" si="293"/>
        <v>-</v>
      </c>
      <c r="Q198" s="66" t="str">
        <f t="shared" si="294"/>
        <v/>
      </c>
      <c r="R198" s="66" t="str">
        <f t="shared" si="295"/>
        <v/>
      </c>
      <c r="S198" s="68" t="str">
        <f t="shared" si="296"/>
        <v xml:space="preserve"> </v>
      </c>
      <c r="T198" s="66" t="str">
        <f t="shared" ref="T198:T261" si="339">IFERROR(IF(W197="","0",IF(W197&lt;=N198-O198-$H$30-$H$31-$H$32-$H$33-$H$34-$H$35-$H$36-$H$37,W197,N198-O198-$H$30-$H$31-$H$32-$H$33-$H$34-$H$35-$H$36-$H$37))," ")</f>
        <v>0</v>
      </c>
      <c r="U198" s="69" t="str">
        <f t="shared" si="297"/>
        <v>-</v>
      </c>
      <c r="V198" s="69" t="str">
        <f t="shared" si="298"/>
        <v/>
      </c>
      <c r="W198" s="69" t="str">
        <f t="shared" si="299"/>
        <v/>
      </c>
      <c r="X198" s="69" t="str">
        <f t="shared" si="300"/>
        <v/>
      </c>
      <c r="Y198" s="67" t="str">
        <f t="shared" ref="Y198:Y261" si="340">IFERROR(IF(AB197="","0",IF(AB197&lt;=N198-O198-T198-$H$31-$H$32-$H$33-$H$34-$H$35-$H$36-$H$37,AB197,N198-O198-T198-$H$31-$H$32-$H$33-$H$34-$H$35-$H$36-$H$37))," ")</f>
        <v>0</v>
      </c>
      <c r="Z198" s="64" t="str">
        <f t="shared" si="301"/>
        <v>-</v>
      </c>
      <c r="AA198" s="64" t="str">
        <f t="shared" si="302"/>
        <v/>
      </c>
      <c r="AB198" s="64" t="str">
        <f t="shared" si="303"/>
        <v/>
      </c>
      <c r="AC198" s="64" t="str">
        <f t="shared" si="304"/>
        <v/>
      </c>
      <c r="AD198" s="66" t="str">
        <f t="shared" si="305"/>
        <v>0</v>
      </c>
      <c r="AE198" s="66" t="str">
        <f t="shared" si="306"/>
        <v>-</v>
      </c>
      <c r="AF198" s="69" t="str">
        <f t="shared" si="307"/>
        <v/>
      </c>
      <c r="AG198" s="69" t="str">
        <f t="shared" si="308"/>
        <v/>
      </c>
      <c r="AH198" s="69" t="str">
        <f t="shared" si="309"/>
        <v/>
      </c>
      <c r="AI198" s="69" t="str">
        <f t="shared" si="310"/>
        <v>0</v>
      </c>
      <c r="AJ198" s="66" t="str">
        <f t="shared" si="311"/>
        <v>-</v>
      </c>
      <c r="AK198" s="69" t="str">
        <f t="shared" si="312"/>
        <v/>
      </c>
      <c r="AL198" s="69" t="str">
        <f t="shared" si="313"/>
        <v/>
      </c>
      <c r="AM198" s="69" t="str">
        <f t="shared" si="314"/>
        <v/>
      </c>
      <c r="AN198" s="70" t="str">
        <f t="shared" si="315"/>
        <v>0</v>
      </c>
      <c r="AO198" s="70" t="str">
        <f t="shared" si="316"/>
        <v>-</v>
      </c>
      <c r="AP198" s="70" t="str">
        <f t="shared" si="317"/>
        <v/>
      </c>
      <c r="AQ198" s="70" t="str">
        <f t="shared" si="318"/>
        <v/>
      </c>
      <c r="AR198" s="70" t="str">
        <f t="shared" si="319"/>
        <v/>
      </c>
      <c r="AS198" s="64" t="str">
        <f t="shared" si="320"/>
        <v>0</v>
      </c>
      <c r="AT198" s="64" t="str">
        <f t="shared" si="321"/>
        <v>-</v>
      </c>
      <c r="AU198" s="64" t="str">
        <f t="shared" si="322"/>
        <v/>
      </c>
      <c r="AV198" s="64" t="str">
        <f t="shared" si="323"/>
        <v/>
      </c>
      <c r="AW198" s="64" t="str">
        <f t="shared" si="324"/>
        <v/>
      </c>
      <c r="AX198" s="64" t="str">
        <f t="shared" si="325"/>
        <v>0</v>
      </c>
      <c r="AY198" s="64" t="str">
        <f t="shared" si="326"/>
        <v>-</v>
      </c>
      <c r="AZ198" s="64" t="str">
        <f t="shared" si="327"/>
        <v/>
      </c>
      <c r="BA198" s="64" t="str">
        <f t="shared" si="328"/>
        <v/>
      </c>
      <c r="BB198" s="64" t="str">
        <f t="shared" si="329"/>
        <v/>
      </c>
      <c r="BC198" s="64" t="str">
        <f t="shared" si="330"/>
        <v>0</v>
      </c>
      <c r="BD198" s="64" t="str">
        <f t="shared" si="331"/>
        <v>-</v>
      </c>
      <c r="BE198" s="64" t="str">
        <f t="shared" si="332"/>
        <v/>
      </c>
      <c r="BF198" s="64" t="str">
        <f t="shared" si="333"/>
        <v/>
      </c>
      <c r="BG198" s="64" t="str">
        <f t="shared" si="334"/>
        <v/>
      </c>
      <c r="BH198" s="70" t="str">
        <f t="shared" si="335"/>
        <v>0</v>
      </c>
      <c r="BI198" s="70" t="str">
        <f t="shared" si="336"/>
        <v>-</v>
      </c>
      <c r="BJ198" s="70" t="str">
        <f t="shared" si="337"/>
        <v/>
      </c>
      <c r="BK198" s="70" t="str">
        <f t="shared" si="338"/>
        <v/>
      </c>
    </row>
    <row r="199" spans="11:63" x14ac:dyDescent="0.25">
      <c r="K199" s="56">
        <f t="shared" si="287"/>
        <v>196</v>
      </c>
      <c r="L199" s="56" t="str">
        <f t="shared" si="290"/>
        <v xml:space="preserve"> </v>
      </c>
      <c r="M199" s="65">
        <f t="shared" si="288"/>
        <v>5966</v>
      </c>
      <c r="N199" s="66">
        <f t="shared" si="291"/>
        <v>0</v>
      </c>
      <c r="O199" s="67" t="str">
        <f t="shared" si="292"/>
        <v>0</v>
      </c>
      <c r="P199" s="66" t="str">
        <f t="shared" si="293"/>
        <v>-</v>
      </c>
      <c r="Q199" s="66" t="str">
        <f t="shared" si="294"/>
        <v/>
      </c>
      <c r="R199" s="66" t="str">
        <f t="shared" si="295"/>
        <v/>
      </c>
      <c r="S199" s="68" t="str">
        <f t="shared" si="296"/>
        <v xml:space="preserve"> </v>
      </c>
      <c r="T199" s="66" t="str">
        <f t="shared" si="339"/>
        <v>0</v>
      </c>
      <c r="U199" s="69" t="str">
        <f t="shared" si="297"/>
        <v>-</v>
      </c>
      <c r="V199" s="69" t="str">
        <f t="shared" si="298"/>
        <v/>
      </c>
      <c r="W199" s="69" t="str">
        <f t="shared" si="299"/>
        <v/>
      </c>
      <c r="X199" s="69" t="str">
        <f t="shared" si="300"/>
        <v/>
      </c>
      <c r="Y199" s="67" t="str">
        <f t="shared" si="340"/>
        <v>0</v>
      </c>
      <c r="Z199" s="64" t="str">
        <f t="shared" si="301"/>
        <v>-</v>
      </c>
      <c r="AA199" s="64" t="str">
        <f t="shared" si="302"/>
        <v/>
      </c>
      <c r="AB199" s="64" t="str">
        <f t="shared" si="303"/>
        <v/>
      </c>
      <c r="AC199" s="64" t="str">
        <f t="shared" si="304"/>
        <v/>
      </c>
      <c r="AD199" s="66" t="str">
        <f t="shared" si="305"/>
        <v>0</v>
      </c>
      <c r="AE199" s="66" t="str">
        <f t="shared" si="306"/>
        <v>-</v>
      </c>
      <c r="AF199" s="69" t="str">
        <f t="shared" si="307"/>
        <v/>
      </c>
      <c r="AG199" s="69" t="str">
        <f t="shared" si="308"/>
        <v/>
      </c>
      <c r="AH199" s="69" t="str">
        <f t="shared" si="309"/>
        <v/>
      </c>
      <c r="AI199" s="69" t="str">
        <f t="shared" si="310"/>
        <v>0</v>
      </c>
      <c r="AJ199" s="66" t="str">
        <f t="shared" ref="AJ199" si="341">IFERROR(IF(AL198=AI199,"",AL198*($I$32/12)),"-")</f>
        <v>-</v>
      </c>
      <c r="AK199" s="69" t="str">
        <f t="shared" si="312"/>
        <v/>
      </c>
      <c r="AL199" s="69" t="str">
        <f t="shared" si="313"/>
        <v/>
      </c>
      <c r="AM199" s="69" t="str">
        <f t="shared" si="314"/>
        <v/>
      </c>
      <c r="AN199" s="70" t="str">
        <f t="shared" si="315"/>
        <v>0</v>
      </c>
      <c r="AO199" s="70" t="str">
        <f t="shared" si="316"/>
        <v>-</v>
      </c>
      <c r="AP199" s="70" t="str">
        <f t="shared" si="317"/>
        <v/>
      </c>
      <c r="AQ199" s="70" t="str">
        <f t="shared" si="318"/>
        <v/>
      </c>
      <c r="AR199" s="70" t="str">
        <f t="shared" si="319"/>
        <v/>
      </c>
      <c r="AS199" s="64" t="str">
        <f t="shared" si="320"/>
        <v>0</v>
      </c>
      <c r="AT199" s="64" t="str">
        <f t="shared" si="321"/>
        <v>-</v>
      </c>
      <c r="AU199" s="64" t="str">
        <f t="shared" si="322"/>
        <v/>
      </c>
      <c r="AV199" s="64" t="str">
        <f t="shared" si="323"/>
        <v/>
      </c>
      <c r="AW199" s="64" t="str">
        <f t="shared" si="324"/>
        <v/>
      </c>
      <c r="AX199" s="64" t="str">
        <f t="shared" si="325"/>
        <v>0</v>
      </c>
      <c r="AY199" s="64" t="str">
        <f t="shared" si="326"/>
        <v>-</v>
      </c>
      <c r="AZ199" s="64" t="str">
        <f t="shared" si="327"/>
        <v/>
      </c>
      <c r="BA199" s="64" t="str">
        <f t="shared" si="328"/>
        <v/>
      </c>
      <c r="BB199" s="64" t="str">
        <f t="shared" si="329"/>
        <v/>
      </c>
      <c r="BC199" s="64" t="str">
        <f t="shared" si="330"/>
        <v>0</v>
      </c>
      <c r="BD199" s="64" t="str">
        <f t="shared" si="331"/>
        <v>-</v>
      </c>
      <c r="BE199" s="64" t="str">
        <f t="shared" si="332"/>
        <v/>
      </c>
      <c r="BF199" s="64" t="str">
        <f t="shared" si="333"/>
        <v/>
      </c>
      <c r="BG199" s="64" t="str">
        <f t="shared" si="334"/>
        <v/>
      </c>
      <c r="BH199" s="70" t="str">
        <f t="shared" si="335"/>
        <v>0</v>
      </c>
      <c r="BI199" s="70" t="str">
        <f t="shared" si="336"/>
        <v>-</v>
      </c>
      <c r="BJ199" s="70" t="str">
        <f t="shared" si="337"/>
        <v/>
      </c>
      <c r="BK199" s="70" t="str">
        <f t="shared" si="338"/>
        <v/>
      </c>
    </row>
    <row r="200" spans="11:63" x14ac:dyDescent="0.25">
      <c r="K200" s="56">
        <f t="shared" si="287"/>
        <v>197</v>
      </c>
      <c r="L200" s="56" t="str">
        <f t="shared" si="290"/>
        <v xml:space="preserve"> </v>
      </c>
      <c r="M200" s="65">
        <f t="shared" si="288"/>
        <v>5997</v>
      </c>
      <c r="N200" s="66">
        <f t="shared" si="291"/>
        <v>0</v>
      </c>
      <c r="O200" s="67" t="str">
        <f t="shared" si="292"/>
        <v>0</v>
      </c>
      <c r="P200" s="66" t="str">
        <f t="shared" si="293"/>
        <v>-</v>
      </c>
      <c r="Q200" s="66" t="str">
        <f t="shared" si="294"/>
        <v/>
      </c>
      <c r="R200" s="66" t="str">
        <f t="shared" si="295"/>
        <v/>
      </c>
      <c r="S200" s="68" t="str">
        <f t="shared" si="296"/>
        <v xml:space="preserve"> </v>
      </c>
      <c r="T200" s="66" t="str">
        <f t="shared" si="339"/>
        <v>0</v>
      </c>
      <c r="U200" s="69" t="str">
        <f t="shared" si="297"/>
        <v>-</v>
      </c>
      <c r="V200" s="69" t="str">
        <f t="shared" si="298"/>
        <v/>
      </c>
      <c r="W200" s="69" t="str">
        <f t="shared" si="299"/>
        <v/>
      </c>
      <c r="X200" s="69" t="str">
        <f t="shared" si="300"/>
        <v/>
      </c>
      <c r="Y200" s="67" t="str">
        <f t="shared" si="340"/>
        <v>0</v>
      </c>
      <c r="Z200" s="64" t="str">
        <f t="shared" si="301"/>
        <v>-</v>
      </c>
      <c r="AA200" s="64" t="str">
        <f t="shared" si="302"/>
        <v/>
      </c>
      <c r="AB200" s="64" t="str">
        <f t="shared" si="303"/>
        <v/>
      </c>
      <c r="AC200" s="64" t="str">
        <f t="shared" si="304"/>
        <v/>
      </c>
      <c r="AD200" s="66" t="str">
        <f t="shared" si="305"/>
        <v>0</v>
      </c>
      <c r="AE200" s="66" t="str">
        <f t="shared" si="306"/>
        <v>-</v>
      </c>
      <c r="AF200" s="69" t="str">
        <f t="shared" si="307"/>
        <v/>
      </c>
      <c r="AG200" s="69" t="str">
        <f t="shared" si="308"/>
        <v/>
      </c>
      <c r="AH200" s="69" t="str">
        <f t="shared" si="309"/>
        <v/>
      </c>
      <c r="AI200" s="69" t="str">
        <f t="shared" si="310"/>
        <v>0</v>
      </c>
      <c r="AJ200" s="66" t="str">
        <f t="shared" ref="AJ200:AJ201" si="342">IFERROR(IF(AL199=AI200,"",AL199*($I$31/12)),"-")</f>
        <v>-</v>
      </c>
      <c r="AK200" s="69" t="str">
        <f t="shared" si="312"/>
        <v/>
      </c>
      <c r="AL200" s="69" t="str">
        <f t="shared" si="313"/>
        <v/>
      </c>
      <c r="AM200" s="69" t="str">
        <f t="shared" si="314"/>
        <v/>
      </c>
      <c r="AN200" s="70" t="str">
        <f t="shared" si="315"/>
        <v>0</v>
      </c>
      <c r="AO200" s="70" t="str">
        <f t="shared" si="316"/>
        <v>-</v>
      </c>
      <c r="AP200" s="70" t="str">
        <f t="shared" si="317"/>
        <v/>
      </c>
      <c r="AQ200" s="70" t="str">
        <f t="shared" si="318"/>
        <v/>
      </c>
      <c r="AR200" s="70" t="str">
        <f t="shared" si="319"/>
        <v/>
      </c>
      <c r="AS200" s="64" t="str">
        <f t="shared" si="320"/>
        <v>0</v>
      </c>
      <c r="AT200" s="64" t="str">
        <f t="shared" si="321"/>
        <v>-</v>
      </c>
      <c r="AU200" s="64" t="str">
        <f t="shared" si="322"/>
        <v/>
      </c>
      <c r="AV200" s="64" t="str">
        <f t="shared" si="323"/>
        <v/>
      </c>
      <c r="AW200" s="64" t="str">
        <f t="shared" si="324"/>
        <v/>
      </c>
      <c r="AX200" s="64" t="str">
        <f t="shared" si="325"/>
        <v>0</v>
      </c>
      <c r="AY200" s="64" t="str">
        <f t="shared" si="326"/>
        <v>-</v>
      </c>
      <c r="AZ200" s="64" t="str">
        <f t="shared" si="327"/>
        <v/>
      </c>
      <c r="BA200" s="64" t="str">
        <f t="shared" si="328"/>
        <v/>
      </c>
      <c r="BB200" s="64" t="str">
        <f t="shared" si="329"/>
        <v/>
      </c>
      <c r="BC200" s="64" t="str">
        <f t="shared" si="330"/>
        <v>0</v>
      </c>
      <c r="BD200" s="64" t="str">
        <f t="shared" si="331"/>
        <v>-</v>
      </c>
      <c r="BE200" s="64" t="str">
        <f t="shared" si="332"/>
        <v/>
      </c>
      <c r="BF200" s="64" t="str">
        <f t="shared" si="333"/>
        <v/>
      </c>
      <c r="BG200" s="64" t="str">
        <f t="shared" si="334"/>
        <v/>
      </c>
      <c r="BH200" s="70" t="str">
        <f t="shared" si="335"/>
        <v>0</v>
      </c>
      <c r="BI200" s="70" t="str">
        <f t="shared" si="336"/>
        <v>-</v>
      </c>
      <c r="BJ200" s="70" t="str">
        <f t="shared" si="337"/>
        <v/>
      </c>
      <c r="BK200" s="70" t="str">
        <f t="shared" si="338"/>
        <v/>
      </c>
    </row>
    <row r="201" spans="11:63" x14ac:dyDescent="0.25">
      <c r="K201" s="56">
        <f t="shared" si="287"/>
        <v>198</v>
      </c>
      <c r="L201" s="56" t="str">
        <f t="shared" si="290"/>
        <v xml:space="preserve"> </v>
      </c>
      <c r="M201" s="65">
        <f t="shared" si="288"/>
        <v>6027</v>
      </c>
      <c r="N201" s="66">
        <f t="shared" si="291"/>
        <v>0</v>
      </c>
      <c r="O201" s="67" t="str">
        <f t="shared" si="292"/>
        <v>0</v>
      </c>
      <c r="P201" s="66" t="str">
        <f t="shared" si="293"/>
        <v>-</v>
      </c>
      <c r="Q201" s="66" t="str">
        <f t="shared" si="294"/>
        <v/>
      </c>
      <c r="R201" s="66" t="str">
        <f t="shared" si="295"/>
        <v/>
      </c>
      <c r="S201" s="68" t="str">
        <f t="shared" si="296"/>
        <v xml:space="preserve"> </v>
      </c>
      <c r="T201" s="66" t="str">
        <f t="shared" si="339"/>
        <v>0</v>
      </c>
      <c r="U201" s="69" t="str">
        <f t="shared" si="297"/>
        <v>-</v>
      </c>
      <c r="V201" s="69" t="str">
        <f t="shared" si="298"/>
        <v/>
      </c>
      <c r="W201" s="69" t="str">
        <f t="shared" si="299"/>
        <v/>
      </c>
      <c r="X201" s="69" t="str">
        <f t="shared" si="300"/>
        <v/>
      </c>
      <c r="Y201" s="67" t="str">
        <f t="shared" si="340"/>
        <v>0</v>
      </c>
      <c r="Z201" s="64" t="str">
        <f t="shared" si="301"/>
        <v>-</v>
      </c>
      <c r="AA201" s="64" t="str">
        <f t="shared" si="302"/>
        <v/>
      </c>
      <c r="AB201" s="64" t="str">
        <f t="shared" si="303"/>
        <v/>
      </c>
      <c r="AC201" s="64" t="str">
        <f t="shared" si="304"/>
        <v/>
      </c>
      <c r="AD201" s="66" t="str">
        <f t="shared" si="305"/>
        <v>0</v>
      </c>
      <c r="AE201" s="66" t="str">
        <f t="shared" si="306"/>
        <v>-</v>
      </c>
      <c r="AF201" s="69" t="str">
        <f t="shared" si="307"/>
        <v/>
      </c>
      <c r="AG201" s="69" t="str">
        <f t="shared" si="308"/>
        <v/>
      </c>
      <c r="AH201" s="69" t="str">
        <f t="shared" si="309"/>
        <v/>
      </c>
      <c r="AI201" s="69" t="str">
        <f t="shared" si="310"/>
        <v>0</v>
      </c>
      <c r="AJ201" s="66" t="str">
        <f t="shared" si="342"/>
        <v>-</v>
      </c>
      <c r="AK201" s="69" t="str">
        <f t="shared" si="312"/>
        <v/>
      </c>
      <c r="AL201" s="69" t="str">
        <f t="shared" si="313"/>
        <v/>
      </c>
      <c r="AM201" s="69" t="str">
        <f t="shared" si="314"/>
        <v/>
      </c>
      <c r="AN201" s="70" t="str">
        <f t="shared" si="315"/>
        <v>0</v>
      </c>
      <c r="AO201" s="70" t="str">
        <f t="shared" si="316"/>
        <v>-</v>
      </c>
      <c r="AP201" s="70" t="str">
        <f t="shared" si="317"/>
        <v/>
      </c>
      <c r="AQ201" s="70" t="str">
        <f t="shared" si="318"/>
        <v/>
      </c>
      <c r="AR201" s="70" t="str">
        <f t="shared" si="319"/>
        <v/>
      </c>
      <c r="AS201" s="64" t="str">
        <f t="shared" si="320"/>
        <v>0</v>
      </c>
      <c r="AT201" s="64" t="str">
        <f t="shared" si="321"/>
        <v>-</v>
      </c>
      <c r="AU201" s="64" t="str">
        <f t="shared" si="322"/>
        <v/>
      </c>
      <c r="AV201" s="64" t="str">
        <f t="shared" si="323"/>
        <v/>
      </c>
      <c r="AW201" s="64" t="str">
        <f t="shared" si="324"/>
        <v/>
      </c>
      <c r="AX201" s="64" t="str">
        <f t="shared" si="325"/>
        <v>0</v>
      </c>
      <c r="AY201" s="64" t="str">
        <f t="shared" si="326"/>
        <v>-</v>
      </c>
      <c r="AZ201" s="64" t="str">
        <f t="shared" si="327"/>
        <v/>
      </c>
      <c r="BA201" s="64" t="str">
        <f t="shared" si="328"/>
        <v/>
      </c>
      <c r="BB201" s="64" t="str">
        <f t="shared" si="329"/>
        <v/>
      </c>
      <c r="BC201" s="64" t="str">
        <f t="shared" si="330"/>
        <v>0</v>
      </c>
      <c r="BD201" s="64" t="str">
        <f t="shared" si="331"/>
        <v>-</v>
      </c>
      <c r="BE201" s="64" t="str">
        <f t="shared" si="332"/>
        <v/>
      </c>
      <c r="BF201" s="64" t="str">
        <f t="shared" si="333"/>
        <v/>
      </c>
      <c r="BG201" s="64" t="str">
        <f t="shared" si="334"/>
        <v/>
      </c>
      <c r="BH201" s="70" t="str">
        <f t="shared" si="335"/>
        <v>0</v>
      </c>
      <c r="BI201" s="70" t="str">
        <f t="shared" si="336"/>
        <v>-</v>
      </c>
      <c r="BJ201" s="70" t="str">
        <f t="shared" si="337"/>
        <v/>
      </c>
      <c r="BK201" s="70" t="str">
        <f t="shared" si="338"/>
        <v/>
      </c>
    </row>
    <row r="202" spans="11:63" x14ac:dyDescent="0.25">
      <c r="K202" s="56">
        <f t="shared" si="287"/>
        <v>199</v>
      </c>
      <c r="L202" s="56" t="str">
        <f t="shared" si="290"/>
        <v xml:space="preserve"> </v>
      </c>
      <c r="M202" s="65">
        <f t="shared" si="288"/>
        <v>6058</v>
      </c>
      <c r="N202" s="66">
        <f t="shared" si="291"/>
        <v>0</v>
      </c>
      <c r="O202" s="67" t="str">
        <f t="shared" si="292"/>
        <v>0</v>
      </c>
      <c r="P202" s="66" t="str">
        <f t="shared" si="293"/>
        <v>-</v>
      </c>
      <c r="Q202" s="66" t="str">
        <f t="shared" si="294"/>
        <v/>
      </c>
      <c r="R202" s="66" t="str">
        <f t="shared" si="295"/>
        <v/>
      </c>
      <c r="S202" s="68" t="str">
        <f t="shared" si="296"/>
        <v xml:space="preserve"> </v>
      </c>
      <c r="T202" s="66" t="str">
        <f t="shared" si="339"/>
        <v>0</v>
      </c>
      <c r="U202" s="69" t="str">
        <f t="shared" si="297"/>
        <v>-</v>
      </c>
      <c r="V202" s="69" t="str">
        <f t="shared" si="298"/>
        <v/>
      </c>
      <c r="W202" s="69" t="str">
        <f t="shared" si="299"/>
        <v/>
      </c>
      <c r="X202" s="69" t="str">
        <f t="shared" si="300"/>
        <v/>
      </c>
      <c r="Y202" s="67" t="str">
        <f t="shared" si="340"/>
        <v>0</v>
      </c>
      <c r="Z202" s="64" t="str">
        <f t="shared" si="301"/>
        <v>-</v>
      </c>
      <c r="AA202" s="64" t="str">
        <f t="shared" si="302"/>
        <v/>
      </c>
      <c r="AB202" s="64" t="str">
        <f t="shared" si="303"/>
        <v/>
      </c>
      <c r="AC202" s="64" t="str">
        <f t="shared" si="304"/>
        <v/>
      </c>
      <c r="AD202" s="66" t="str">
        <f t="shared" si="305"/>
        <v>0</v>
      </c>
      <c r="AE202" s="66" t="str">
        <f t="shared" si="306"/>
        <v>-</v>
      </c>
      <c r="AF202" s="69" t="str">
        <f t="shared" si="307"/>
        <v/>
      </c>
      <c r="AG202" s="69" t="str">
        <f t="shared" si="308"/>
        <v/>
      </c>
      <c r="AH202" s="69" t="str">
        <f t="shared" si="309"/>
        <v/>
      </c>
      <c r="AI202" s="69" t="str">
        <f t="shared" si="310"/>
        <v>0</v>
      </c>
      <c r="AJ202" s="66" t="str">
        <f t="shared" ref="AJ202" si="343">IFERROR(IF(AL201=AI202,"",AL201*($I$32/12)),"-")</f>
        <v>-</v>
      </c>
      <c r="AK202" s="69" t="str">
        <f t="shared" si="312"/>
        <v/>
      </c>
      <c r="AL202" s="69" t="str">
        <f t="shared" si="313"/>
        <v/>
      </c>
      <c r="AM202" s="69" t="str">
        <f t="shared" si="314"/>
        <v/>
      </c>
      <c r="AN202" s="70" t="str">
        <f t="shared" si="315"/>
        <v>0</v>
      </c>
      <c r="AO202" s="70" t="str">
        <f t="shared" si="316"/>
        <v>-</v>
      </c>
      <c r="AP202" s="70" t="str">
        <f t="shared" si="317"/>
        <v/>
      </c>
      <c r="AQ202" s="70" t="str">
        <f t="shared" si="318"/>
        <v/>
      </c>
      <c r="AR202" s="70" t="str">
        <f t="shared" si="319"/>
        <v/>
      </c>
      <c r="AS202" s="64" t="str">
        <f t="shared" si="320"/>
        <v>0</v>
      </c>
      <c r="AT202" s="64" t="str">
        <f t="shared" si="321"/>
        <v>-</v>
      </c>
      <c r="AU202" s="64" t="str">
        <f t="shared" si="322"/>
        <v/>
      </c>
      <c r="AV202" s="64" t="str">
        <f t="shared" si="323"/>
        <v/>
      </c>
      <c r="AW202" s="64" t="str">
        <f t="shared" si="324"/>
        <v/>
      </c>
      <c r="AX202" s="64" t="str">
        <f t="shared" si="325"/>
        <v>0</v>
      </c>
      <c r="AY202" s="64" t="str">
        <f t="shared" si="326"/>
        <v>-</v>
      </c>
      <c r="AZ202" s="64" t="str">
        <f t="shared" si="327"/>
        <v/>
      </c>
      <c r="BA202" s="64" t="str">
        <f t="shared" si="328"/>
        <v/>
      </c>
      <c r="BB202" s="64" t="str">
        <f t="shared" si="329"/>
        <v/>
      </c>
      <c r="BC202" s="64" t="str">
        <f t="shared" si="330"/>
        <v>0</v>
      </c>
      <c r="BD202" s="64" t="str">
        <f t="shared" si="331"/>
        <v>-</v>
      </c>
      <c r="BE202" s="64" t="str">
        <f t="shared" si="332"/>
        <v/>
      </c>
      <c r="BF202" s="64" t="str">
        <f t="shared" si="333"/>
        <v/>
      </c>
      <c r="BG202" s="64" t="str">
        <f t="shared" si="334"/>
        <v/>
      </c>
      <c r="BH202" s="70" t="str">
        <f t="shared" si="335"/>
        <v>0</v>
      </c>
      <c r="BI202" s="70" t="str">
        <f t="shared" si="336"/>
        <v>-</v>
      </c>
      <c r="BJ202" s="70" t="str">
        <f t="shared" si="337"/>
        <v/>
      </c>
      <c r="BK202" s="70" t="str">
        <f t="shared" si="338"/>
        <v/>
      </c>
    </row>
    <row r="203" spans="11:63" x14ac:dyDescent="0.25">
      <c r="K203" s="56">
        <f t="shared" si="287"/>
        <v>200</v>
      </c>
      <c r="L203" s="56" t="str">
        <f t="shared" si="290"/>
        <v xml:space="preserve"> </v>
      </c>
      <c r="M203" s="65">
        <f t="shared" si="288"/>
        <v>6089</v>
      </c>
      <c r="N203" s="66">
        <f t="shared" si="291"/>
        <v>0</v>
      </c>
      <c r="O203" s="67" t="str">
        <f t="shared" si="292"/>
        <v>0</v>
      </c>
      <c r="P203" s="66" t="str">
        <f t="shared" si="293"/>
        <v>-</v>
      </c>
      <c r="Q203" s="66" t="str">
        <f t="shared" si="294"/>
        <v/>
      </c>
      <c r="R203" s="66" t="str">
        <f t="shared" si="295"/>
        <v/>
      </c>
      <c r="S203" s="68" t="str">
        <f t="shared" si="296"/>
        <v xml:space="preserve"> </v>
      </c>
      <c r="T203" s="66" t="str">
        <f t="shared" si="339"/>
        <v>0</v>
      </c>
      <c r="U203" s="69" t="str">
        <f t="shared" si="297"/>
        <v>-</v>
      </c>
      <c r="V203" s="69" t="str">
        <f t="shared" si="298"/>
        <v/>
      </c>
      <c r="W203" s="69" t="str">
        <f t="shared" si="299"/>
        <v/>
      </c>
      <c r="X203" s="69" t="str">
        <f t="shared" si="300"/>
        <v/>
      </c>
      <c r="Y203" s="67" t="str">
        <f t="shared" si="340"/>
        <v>0</v>
      </c>
      <c r="Z203" s="64" t="str">
        <f t="shared" si="301"/>
        <v>-</v>
      </c>
      <c r="AA203" s="64" t="str">
        <f t="shared" si="302"/>
        <v/>
      </c>
      <c r="AB203" s="64" t="str">
        <f t="shared" si="303"/>
        <v/>
      </c>
      <c r="AC203" s="64" t="str">
        <f t="shared" si="304"/>
        <v/>
      </c>
      <c r="AD203" s="66" t="str">
        <f t="shared" si="305"/>
        <v>0</v>
      </c>
      <c r="AE203" s="66" t="str">
        <f t="shared" si="306"/>
        <v>-</v>
      </c>
      <c r="AF203" s="69" t="str">
        <f t="shared" si="307"/>
        <v/>
      </c>
      <c r="AG203" s="69" t="str">
        <f t="shared" si="308"/>
        <v/>
      </c>
      <c r="AH203" s="69" t="str">
        <f t="shared" si="309"/>
        <v/>
      </c>
      <c r="AI203" s="69" t="str">
        <f t="shared" si="310"/>
        <v>0</v>
      </c>
      <c r="AJ203" s="66" t="str">
        <f t="shared" ref="AJ203:AJ204" si="344">IFERROR(IF(AL202=AI203,"",AL202*($I$31/12)),"-")</f>
        <v>-</v>
      </c>
      <c r="AK203" s="69" t="str">
        <f t="shared" si="312"/>
        <v/>
      </c>
      <c r="AL203" s="69" t="str">
        <f t="shared" si="313"/>
        <v/>
      </c>
      <c r="AM203" s="69" t="str">
        <f t="shared" si="314"/>
        <v/>
      </c>
      <c r="AN203" s="70" t="str">
        <f t="shared" si="315"/>
        <v>0</v>
      </c>
      <c r="AO203" s="70" t="str">
        <f t="shared" si="316"/>
        <v>-</v>
      </c>
      <c r="AP203" s="70" t="str">
        <f t="shared" si="317"/>
        <v/>
      </c>
      <c r="AQ203" s="70" t="str">
        <f t="shared" si="318"/>
        <v/>
      </c>
      <c r="AR203" s="70" t="str">
        <f t="shared" si="319"/>
        <v/>
      </c>
      <c r="AS203" s="64" t="str">
        <f t="shared" si="320"/>
        <v>0</v>
      </c>
      <c r="AT203" s="64" t="str">
        <f t="shared" si="321"/>
        <v>-</v>
      </c>
      <c r="AU203" s="64" t="str">
        <f t="shared" si="322"/>
        <v/>
      </c>
      <c r="AV203" s="64" t="str">
        <f t="shared" si="323"/>
        <v/>
      </c>
      <c r="AW203" s="64" t="str">
        <f t="shared" si="324"/>
        <v/>
      </c>
      <c r="AX203" s="64" t="str">
        <f t="shared" si="325"/>
        <v>0</v>
      </c>
      <c r="AY203" s="64" t="str">
        <f t="shared" si="326"/>
        <v>-</v>
      </c>
      <c r="AZ203" s="64" t="str">
        <f t="shared" si="327"/>
        <v/>
      </c>
      <c r="BA203" s="64" t="str">
        <f t="shared" si="328"/>
        <v/>
      </c>
      <c r="BB203" s="64" t="str">
        <f t="shared" si="329"/>
        <v/>
      </c>
      <c r="BC203" s="64" t="str">
        <f t="shared" si="330"/>
        <v>0</v>
      </c>
      <c r="BD203" s="64" t="str">
        <f t="shared" si="331"/>
        <v>-</v>
      </c>
      <c r="BE203" s="64" t="str">
        <f t="shared" si="332"/>
        <v/>
      </c>
      <c r="BF203" s="64" t="str">
        <f t="shared" si="333"/>
        <v/>
      </c>
      <c r="BG203" s="64" t="str">
        <f t="shared" si="334"/>
        <v/>
      </c>
      <c r="BH203" s="70" t="str">
        <f t="shared" si="335"/>
        <v>0</v>
      </c>
      <c r="BI203" s="70" t="str">
        <f t="shared" si="336"/>
        <v>-</v>
      </c>
      <c r="BJ203" s="70" t="str">
        <f t="shared" si="337"/>
        <v/>
      </c>
      <c r="BK203" s="70" t="str">
        <f t="shared" si="338"/>
        <v/>
      </c>
    </row>
    <row r="204" spans="11:63" x14ac:dyDescent="0.25">
      <c r="K204" s="56">
        <f t="shared" si="287"/>
        <v>201</v>
      </c>
      <c r="L204" s="56" t="str">
        <f t="shared" si="290"/>
        <v xml:space="preserve"> </v>
      </c>
      <c r="M204" s="65">
        <f t="shared" si="288"/>
        <v>6119</v>
      </c>
      <c r="N204" s="66">
        <f t="shared" si="291"/>
        <v>0</v>
      </c>
      <c r="O204" s="67" t="str">
        <f t="shared" si="292"/>
        <v>0</v>
      </c>
      <c r="P204" s="66" t="str">
        <f t="shared" si="293"/>
        <v>-</v>
      </c>
      <c r="Q204" s="66" t="str">
        <f t="shared" si="294"/>
        <v/>
      </c>
      <c r="R204" s="66" t="str">
        <f t="shared" si="295"/>
        <v/>
      </c>
      <c r="S204" s="68" t="str">
        <f t="shared" si="296"/>
        <v xml:space="preserve"> </v>
      </c>
      <c r="T204" s="66" t="str">
        <f t="shared" si="339"/>
        <v>0</v>
      </c>
      <c r="U204" s="69" t="str">
        <f t="shared" si="297"/>
        <v>-</v>
      </c>
      <c r="V204" s="69" t="str">
        <f t="shared" si="298"/>
        <v/>
      </c>
      <c r="W204" s="69" t="str">
        <f t="shared" si="299"/>
        <v/>
      </c>
      <c r="X204" s="69" t="str">
        <f t="shared" si="300"/>
        <v/>
      </c>
      <c r="Y204" s="67" t="str">
        <f t="shared" si="340"/>
        <v>0</v>
      </c>
      <c r="Z204" s="64" t="str">
        <f t="shared" si="301"/>
        <v>-</v>
      </c>
      <c r="AA204" s="64" t="str">
        <f t="shared" si="302"/>
        <v/>
      </c>
      <c r="AB204" s="64" t="str">
        <f t="shared" si="303"/>
        <v/>
      </c>
      <c r="AC204" s="64" t="str">
        <f t="shared" si="304"/>
        <v/>
      </c>
      <c r="AD204" s="66" t="str">
        <f t="shared" si="305"/>
        <v>0</v>
      </c>
      <c r="AE204" s="66" t="str">
        <f t="shared" si="306"/>
        <v>-</v>
      </c>
      <c r="AF204" s="69" t="str">
        <f t="shared" si="307"/>
        <v/>
      </c>
      <c r="AG204" s="69" t="str">
        <f t="shared" si="308"/>
        <v/>
      </c>
      <c r="AH204" s="69" t="str">
        <f t="shared" si="309"/>
        <v/>
      </c>
      <c r="AI204" s="69" t="str">
        <f t="shared" si="310"/>
        <v>0</v>
      </c>
      <c r="AJ204" s="66" t="str">
        <f t="shared" si="344"/>
        <v>-</v>
      </c>
      <c r="AK204" s="69" t="str">
        <f t="shared" si="312"/>
        <v/>
      </c>
      <c r="AL204" s="69" t="str">
        <f t="shared" si="313"/>
        <v/>
      </c>
      <c r="AM204" s="69" t="str">
        <f t="shared" si="314"/>
        <v/>
      </c>
      <c r="AN204" s="70" t="str">
        <f t="shared" si="315"/>
        <v>0</v>
      </c>
      <c r="AO204" s="70" t="str">
        <f t="shared" si="316"/>
        <v>-</v>
      </c>
      <c r="AP204" s="70" t="str">
        <f t="shared" si="317"/>
        <v/>
      </c>
      <c r="AQ204" s="70" t="str">
        <f t="shared" si="318"/>
        <v/>
      </c>
      <c r="AR204" s="70" t="str">
        <f t="shared" si="319"/>
        <v/>
      </c>
      <c r="AS204" s="64" t="str">
        <f t="shared" si="320"/>
        <v>0</v>
      </c>
      <c r="AT204" s="64" t="str">
        <f t="shared" si="321"/>
        <v>-</v>
      </c>
      <c r="AU204" s="64" t="str">
        <f t="shared" si="322"/>
        <v/>
      </c>
      <c r="AV204" s="64" t="str">
        <f t="shared" si="323"/>
        <v/>
      </c>
      <c r="AW204" s="64" t="str">
        <f t="shared" si="324"/>
        <v/>
      </c>
      <c r="AX204" s="64" t="str">
        <f t="shared" si="325"/>
        <v>0</v>
      </c>
      <c r="AY204" s="64" t="str">
        <f t="shared" si="326"/>
        <v>-</v>
      </c>
      <c r="AZ204" s="64" t="str">
        <f t="shared" si="327"/>
        <v/>
      </c>
      <c r="BA204" s="64" t="str">
        <f t="shared" si="328"/>
        <v/>
      </c>
      <c r="BB204" s="64" t="str">
        <f t="shared" si="329"/>
        <v/>
      </c>
      <c r="BC204" s="64" t="str">
        <f t="shared" si="330"/>
        <v>0</v>
      </c>
      <c r="BD204" s="64" t="str">
        <f t="shared" si="331"/>
        <v>-</v>
      </c>
      <c r="BE204" s="64" t="str">
        <f t="shared" si="332"/>
        <v/>
      </c>
      <c r="BF204" s="64" t="str">
        <f t="shared" si="333"/>
        <v/>
      </c>
      <c r="BG204" s="64" t="str">
        <f t="shared" si="334"/>
        <v/>
      </c>
      <c r="BH204" s="70" t="str">
        <f t="shared" si="335"/>
        <v>0</v>
      </c>
      <c r="BI204" s="70" t="str">
        <f t="shared" si="336"/>
        <v>-</v>
      </c>
      <c r="BJ204" s="70" t="str">
        <f t="shared" si="337"/>
        <v/>
      </c>
      <c r="BK204" s="70" t="str">
        <f t="shared" si="338"/>
        <v/>
      </c>
    </row>
    <row r="205" spans="11:63" x14ac:dyDescent="0.25">
      <c r="K205" s="56">
        <f t="shared" si="287"/>
        <v>202</v>
      </c>
      <c r="L205" s="56" t="str">
        <f t="shared" si="290"/>
        <v xml:space="preserve"> </v>
      </c>
      <c r="M205" s="65">
        <f t="shared" si="288"/>
        <v>6150</v>
      </c>
      <c r="N205" s="66">
        <f t="shared" si="291"/>
        <v>0</v>
      </c>
      <c r="O205" s="67" t="str">
        <f t="shared" si="292"/>
        <v>0</v>
      </c>
      <c r="P205" s="66" t="str">
        <f t="shared" si="293"/>
        <v>-</v>
      </c>
      <c r="Q205" s="66" t="str">
        <f t="shared" si="294"/>
        <v/>
      </c>
      <c r="R205" s="66" t="str">
        <f t="shared" si="295"/>
        <v/>
      </c>
      <c r="S205" s="68" t="str">
        <f t="shared" si="296"/>
        <v xml:space="preserve"> </v>
      </c>
      <c r="T205" s="66" t="str">
        <f t="shared" si="339"/>
        <v>0</v>
      </c>
      <c r="U205" s="69" t="str">
        <f t="shared" si="297"/>
        <v>-</v>
      </c>
      <c r="V205" s="69" t="str">
        <f t="shared" si="298"/>
        <v/>
      </c>
      <c r="W205" s="69" t="str">
        <f t="shared" si="299"/>
        <v/>
      </c>
      <c r="X205" s="69" t="str">
        <f t="shared" si="300"/>
        <v/>
      </c>
      <c r="Y205" s="67" t="str">
        <f t="shared" si="340"/>
        <v>0</v>
      </c>
      <c r="Z205" s="64" t="str">
        <f t="shared" si="301"/>
        <v>-</v>
      </c>
      <c r="AA205" s="64" t="str">
        <f t="shared" si="302"/>
        <v/>
      </c>
      <c r="AB205" s="64" t="str">
        <f t="shared" si="303"/>
        <v/>
      </c>
      <c r="AC205" s="64" t="str">
        <f t="shared" si="304"/>
        <v/>
      </c>
      <c r="AD205" s="66" t="str">
        <f t="shared" si="305"/>
        <v>0</v>
      </c>
      <c r="AE205" s="66" t="str">
        <f t="shared" si="306"/>
        <v>-</v>
      </c>
      <c r="AF205" s="69" t="str">
        <f t="shared" si="307"/>
        <v/>
      </c>
      <c r="AG205" s="69" t="str">
        <f t="shared" si="308"/>
        <v/>
      </c>
      <c r="AH205" s="69" t="str">
        <f t="shared" si="309"/>
        <v/>
      </c>
      <c r="AI205" s="69" t="str">
        <f t="shared" si="310"/>
        <v>0</v>
      </c>
      <c r="AJ205" s="66" t="str">
        <f t="shared" ref="AJ205" si="345">IFERROR(IF(AL204=AI205,"",AL204*($I$32/12)),"-")</f>
        <v>-</v>
      </c>
      <c r="AK205" s="69" t="str">
        <f t="shared" si="312"/>
        <v/>
      </c>
      <c r="AL205" s="69" t="str">
        <f t="shared" si="313"/>
        <v/>
      </c>
      <c r="AM205" s="69" t="str">
        <f t="shared" si="314"/>
        <v/>
      </c>
      <c r="AN205" s="70" t="str">
        <f t="shared" si="315"/>
        <v>0</v>
      </c>
      <c r="AO205" s="70" t="str">
        <f t="shared" si="316"/>
        <v>-</v>
      </c>
      <c r="AP205" s="70" t="str">
        <f t="shared" si="317"/>
        <v/>
      </c>
      <c r="AQ205" s="70" t="str">
        <f t="shared" si="318"/>
        <v/>
      </c>
      <c r="AR205" s="70" t="str">
        <f t="shared" si="319"/>
        <v/>
      </c>
      <c r="AS205" s="64" t="str">
        <f t="shared" si="320"/>
        <v>0</v>
      </c>
      <c r="AT205" s="64" t="str">
        <f t="shared" si="321"/>
        <v>-</v>
      </c>
      <c r="AU205" s="64" t="str">
        <f t="shared" si="322"/>
        <v/>
      </c>
      <c r="AV205" s="64" t="str">
        <f t="shared" si="323"/>
        <v/>
      </c>
      <c r="AW205" s="64" t="str">
        <f t="shared" si="324"/>
        <v/>
      </c>
      <c r="AX205" s="64" t="str">
        <f t="shared" si="325"/>
        <v>0</v>
      </c>
      <c r="AY205" s="64" t="str">
        <f t="shared" si="326"/>
        <v>-</v>
      </c>
      <c r="AZ205" s="64" t="str">
        <f t="shared" si="327"/>
        <v/>
      </c>
      <c r="BA205" s="64" t="str">
        <f t="shared" si="328"/>
        <v/>
      </c>
      <c r="BB205" s="64" t="str">
        <f t="shared" si="329"/>
        <v/>
      </c>
      <c r="BC205" s="64" t="str">
        <f t="shared" si="330"/>
        <v>0</v>
      </c>
      <c r="BD205" s="64" t="str">
        <f t="shared" si="331"/>
        <v>-</v>
      </c>
      <c r="BE205" s="64" t="str">
        <f t="shared" si="332"/>
        <v/>
      </c>
      <c r="BF205" s="64" t="str">
        <f t="shared" si="333"/>
        <v/>
      </c>
      <c r="BG205" s="64" t="str">
        <f t="shared" si="334"/>
        <v/>
      </c>
      <c r="BH205" s="70" t="str">
        <f t="shared" si="335"/>
        <v>0</v>
      </c>
      <c r="BI205" s="70" t="str">
        <f t="shared" si="336"/>
        <v>-</v>
      </c>
      <c r="BJ205" s="70" t="str">
        <f t="shared" si="337"/>
        <v/>
      </c>
      <c r="BK205" s="70" t="str">
        <f t="shared" si="338"/>
        <v/>
      </c>
    </row>
    <row r="206" spans="11:63" x14ac:dyDescent="0.25">
      <c r="K206" s="56">
        <f t="shared" si="287"/>
        <v>203</v>
      </c>
      <c r="L206" s="56" t="str">
        <f t="shared" si="290"/>
        <v xml:space="preserve"> </v>
      </c>
      <c r="M206" s="65">
        <f t="shared" si="288"/>
        <v>6180</v>
      </c>
      <c r="N206" s="66">
        <f t="shared" si="291"/>
        <v>0</v>
      </c>
      <c r="O206" s="67" t="str">
        <f t="shared" si="292"/>
        <v>0</v>
      </c>
      <c r="P206" s="66" t="str">
        <f t="shared" si="293"/>
        <v>-</v>
      </c>
      <c r="Q206" s="66" t="str">
        <f t="shared" si="294"/>
        <v/>
      </c>
      <c r="R206" s="66" t="str">
        <f t="shared" si="295"/>
        <v/>
      </c>
      <c r="S206" s="68" t="str">
        <f t="shared" si="296"/>
        <v xml:space="preserve"> </v>
      </c>
      <c r="T206" s="66" t="str">
        <f t="shared" si="339"/>
        <v>0</v>
      </c>
      <c r="U206" s="69" t="str">
        <f t="shared" si="297"/>
        <v>-</v>
      </c>
      <c r="V206" s="69" t="str">
        <f t="shared" si="298"/>
        <v/>
      </c>
      <c r="W206" s="69" t="str">
        <f t="shared" si="299"/>
        <v/>
      </c>
      <c r="X206" s="69" t="str">
        <f t="shared" si="300"/>
        <v/>
      </c>
      <c r="Y206" s="67" t="str">
        <f t="shared" si="340"/>
        <v>0</v>
      </c>
      <c r="Z206" s="64" t="str">
        <f t="shared" si="301"/>
        <v>-</v>
      </c>
      <c r="AA206" s="64" t="str">
        <f t="shared" si="302"/>
        <v/>
      </c>
      <c r="AB206" s="64" t="str">
        <f t="shared" si="303"/>
        <v/>
      </c>
      <c r="AC206" s="64" t="str">
        <f t="shared" si="304"/>
        <v/>
      </c>
      <c r="AD206" s="66" t="str">
        <f t="shared" si="305"/>
        <v>0</v>
      </c>
      <c r="AE206" s="66" t="str">
        <f t="shared" si="306"/>
        <v>-</v>
      </c>
      <c r="AF206" s="69" t="str">
        <f t="shared" si="307"/>
        <v/>
      </c>
      <c r="AG206" s="69" t="str">
        <f t="shared" si="308"/>
        <v/>
      </c>
      <c r="AH206" s="69" t="str">
        <f t="shared" si="309"/>
        <v/>
      </c>
      <c r="AI206" s="69" t="str">
        <f t="shared" si="310"/>
        <v>0</v>
      </c>
      <c r="AJ206" s="66" t="str">
        <f t="shared" ref="AJ206:AJ207" si="346">IFERROR(IF(AL205=AI206,"",AL205*($I$31/12)),"-")</f>
        <v>-</v>
      </c>
      <c r="AK206" s="69" t="str">
        <f t="shared" si="312"/>
        <v/>
      </c>
      <c r="AL206" s="69" t="str">
        <f t="shared" si="313"/>
        <v/>
      </c>
      <c r="AM206" s="69" t="str">
        <f t="shared" si="314"/>
        <v/>
      </c>
      <c r="AN206" s="70" t="str">
        <f t="shared" si="315"/>
        <v>0</v>
      </c>
      <c r="AO206" s="70" t="str">
        <f t="shared" si="316"/>
        <v>-</v>
      </c>
      <c r="AP206" s="70" t="str">
        <f t="shared" si="317"/>
        <v/>
      </c>
      <c r="AQ206" s="70" t="str">
        <f t="shared" si="318"/>
        <v/>
      </c>
      <c r="AR206" s="70" t="str">
        <f t="shared" si="319"/>
        <v/>
      </c>
      <c r="AS206" s="64" t="str">
        <f t="shared" si="320"/>
        <v>0</v>
      </c>
      <c r="AT206" s="64" t="str">
        <f t="shared" si="321"/>
        <v>-</v>
      </c>
      <c r="AU206" s="64" t="str">
        <f t="shared" si="322"/>
        <v/>
      </c>
      <c r="AV206" s="64" t="str">
        <f t="shared" si="323"/>
        <v/>
      </c>
      <c r="AW206" s="64" t="str">
        <f t="shared" si="324"/>
        <v/>
      </c>
      <c r="AX206" s="64" t="str">
        <f t="shared" si="325"/>
        <v>0</v>
      </c>
      <c r="AY206" s="64" t="str">
        <f t="shared" si="326"/>
        <v>-</v>
      </c>
      <c r="AZ206" s="64" t="str">
        <f t="shared" si="327"/>
        <v/>
      </c>
      <c r="BA206" s="64" t="str">
        <f t="shared" si="328"/>
        <v/>
      </c>
      <c r="BB206" s="64" t="str">
        <f t="shared" si="329"/>
        <v/>
      </c>
      <c r="BC206" s="64" t="str">
        <f t="shared" si="330"/>
        <v>0</v>
      </c>
      <c r="BD206" s="64" t="str">
        <f t="shared" si="331"/>
        <v>-</v>
      </c>
      <c r="BE206" s="64" t="str">
        <f t="shared" si="332"/>
        <v/>
      </c>
      <c r="BF206" s="64" t="str">
        <f t="shared" si="333"/>
        <v/>
      </c>
      <c r="BG206" s="64" t="str">
        <f t="shared" si="334"/>
        <v/>
      </c>
      <c r="BH206" s="70" t="str">
        <f t="shared" si="335"/>
        <v>0</v>
      </c>
      <c r="BI206" s="70" t="str">
        <f t="shared" si="336"/>
        <v>-</v>
      </c>
      <c r="BJ206" s="70" t="str">
        <f t="shared" si="337"/>
        <v/>
      </c>
      <c r="BK206" s="70" t="str">
        <f t="shared" si="338"/>
        <v/>
      </c>
    </row>
    <row r="207" spans="11:63" x14ac:dyDescent="0.25">
      <c r="K207" s="56">
        <f t="shared" si="287"/>
        <v>204</v>
      </c>
      <c r="L207" s="56" t="str">
        <f t="shared" si="290"/>
        <v xml:space="preserve"> </v>
      </c>
      <c r="M207" s="65">
        <f t="shared" si="288"/>
        <v>6211</v>
      </c>
      <c r="N207" s="66">
        <f t="shared" si="291"/>
        <v>0</v>
      </c>
      <c r="O207" s="67" t="str">
        <f t="shared" si="292"/>
        <v>0</v>
      </c>
      <c r="P207" s="66" t="str">
        <f t="shared" si="293"/>
        <v>-</v>
      </c>
      <c r="Q207" s="66" t="str">
        <f t="shared" si="294"/>
        <v/>
      </c>
      <c r="R207" s="66" t="str">
        <f t="shared" si="295"/>
        <v/>
      </c>
      <c r="S207" s="68" t="str">
        <f t="shared" si="296"/>
        <v xml:space="preserve"> </v>
      </c>
      <c r="T207" s="66" t="str">
        <f t="shared" si="339"/>
        <v>0</v>
      </c>
      <c r="U207" s="69" t="str">
        <f t="shared" si="297"/>
        <v>-</v>
      </c>
      <c r="V207" s="69" t="str">
        <f t="shared" si="298"/>
        <v/>
      </c>
      <c r="W207" s="69" t="str">
        <f t="shared" si="299"/>
        <v/>
      </c>
      <c r="X207" s="69" t="str">
        <f t="shared" si="300"/>
        <v/>
      </c>
      <c r="Y207" s="67" t="str">
        <f t="shared" si="340"/>
        <v>0</v>
      </c>
      <c r="Z207" s="64" t="str">
        <f t="shared" si="301"/>
        <v>-</v>
      </c>
      <c r="AA207" s="64" t="str">
        <f t="shared" si="302"/>
        <v/>
      </c>
      <c r="AB207" s="64" t="str">
        <f t="shared" si="303"/>
        <v/>
      </c>
      <c r="AC207" s="64" t="str">
        <f t="shared" si="304"/>
        <v/>
      </c>
      <c r="AD207" s="66" t="str">
        <f t="shared" si="305"/>
        <v>0</v>
      </c>
      <c r="AE207" s="66" t="str">
        <f t="shared" si="306"/>
        <v>-</v>
      </c>
      <c r="AF207" s="69" t="str">
        <f t="shared" si="307"/>
        <v/>
      </c>
      <c r="AG207" s="69" t="str">
        <f t="shared" si="308"/>
        <v/>
      </c>
      <c r="AH207" s="69" t="str">
        <f t="shared" si="309"/>
        <v/>
      </c>
      <c r="AI207" s="69" t="str">
        <f t="shared" si="310"/>
        <v>0</v>
      </c>
      <c r="AJ207" s="66" t="str">
        <f t="shared" si="346"/>
        <v>-</v>
      </c>
      <c r="AK207" s="69" t="str">
        <f t="shared" si="312"/>
        <v/>
      </c>
      <c r="AL207" s="69" t="str">
        <f t="shared" si="313"/>
        <v/>
      </c>
      <c r="AM207" s="69" t="str">
        <f t="shared" si="314"/>
        <v/>
      </c>
      <c r="AN207" s="70" t="str">
        <f t="shared" si="315"/>
        <v>0</v>
      </c>
      <c r="AO207" s="70" t="str">
        <f t="shared" si="316"/>
        <v>-</v>
      </c>
      <c r="AP207" s="70" t="str">
        <f t="shared" si="317"/>
        <v/>
      </c>
      <c r="AQ207" s="70" t="str">
        <f t="shared" si="318"/>
        <v/>
      </c>
      <c r="AR207" s="70" t="str">
        <f t="shared" si="319"/>
        <v/>
      </c>
      <c r="AS207" s="64" t="str">
        <f t="shared" si="320"/>
        <v>0</v>
      </c>
      <c r="AT207" s="64" t="str">
        <f t="shared" si="321"/>
        <v>-</v>
      </c>
      <c r="AU207" s="64" t="str">
        <f t="shared" si="322"/>
        <v/>
      </c>
      <c r="AV207" s="64" t="str">
        <f t="shared" si="323"/>
        <v/>
      </c>
      <c r="AW207" s="64" t="str">
        <f t="shared" si="324"/>
        <v/>
      </c>
      <c r="AX207" s="64" t="str">
        <f t="shared" si="325"/>
        <v>0</v>
      </c>
      <c r="AY207" s="64" t="str">
        <f t="shared" si="326"/>
        <v>-</v>
      </c>
      <c r="AZ207" s="64" t="str">
        <f t="shared" si="327"/>
        <v/>
      </c>
      <c r="BA207" s="64" t="str">
        <f t="shared" si="328"/>
        <v/>
      </c>
      <c r="BB207" s="64" t="str">
        <f t="shared" si="329"/>
        <v/>
      </c>
      <c r="BC207" s="64" t="str">
        <f t="shared" si="330"/>
        <v>0</v>
      </c>
      <c r="BD207" s="64" t="str">
        <f t="shared" si="331"/>
        <v>-</v>
      </c>
      <c r="BE207" s="64" t="str">
        <f t="shared" si="332"/>
        <v/>
      </c>
      <c r="BF207" s="64" t="str">
        <f t="shared" si="333"/>
        <v/>
      </c>
      <c r="BG207" s="64" t="str">
        <f t="shared" si="334"/>
        <v/>
      </c>
      <c r="BH207" s="70" t="str">
        <f t="shared" si="335"/>
        <v>0</v>
      </c>
      <c r="BI207" s="70" t="str">
        <f t="shared" si="336"/>
        <v>-</v>
      </c>
      <c r="BJ207" s="70" t="str">
        <f t="shared" si="337"/>
        <v/>
      </c>
      <c r="BK207" s="70" t="str">
        <f t="shared" si="338"/>
        <v/>
      </c>
    </row>
    <row r="208" spans="11:63" x14ac:dyDescent="0.25">
      <c r="K208" s="56">
        <f t="shared" si="287"/>
        <v>205</v>
      </c>
      <c r="L208" s="56" t="str">
        <f t="shared" si="290"/>
        <v xml:space="preserve"> </v>
      </c>
      <c r="M208" s="65">
        <f t="shared" si="288"/>
        <v>6242</v>
      </c>
      <c r="N208" s="66">
        <f t="shared" si="291"/>
        <v>0</v>
      </c>
      <c r="O208" s="67" t="str">
        <f t="shared" si="292"/>
        <v>0</v>
      </c>
      <c r="P208" s="66" t="str">
        <f t="shared" si="293"/>
        <v>-</v>
      </c>
      <c r="Q208" s="66" t="str">
        <f t="shared" si="294"/>
        <v/>
      </c>
      <c r="R208" s="66" t="str">
        <f t="shared" si="295"/>
        <v/>
      </c>
      <c r="S208" s="68" t="str">
        <f t="shared" si="296"/>
        <v xml:space="preserve"> </v>
      </c>
      <c r="T208" s="66" t="str">
        <f t="shared" si="339"/>
        <v>0</v>
      </c>
      <c r="U208" s="69" t="str">
        <f t="shared" si="297"/>
        <v>-</v>
      </c>
      <c r="V208" s="69" t="str">
        <f t="shared" si="298"/>
        <v/>
      </c>
      <c r="W208" s="69" t="str">
        <f t="shared" si="299"/>
        <v/>
      </c>
      <c r="X208" s="69" t="str">
        <f t="shared" si="300"/>
        <v/>
      </c>
      <c r="Y208" s="67" t="str">
        <f t="shared" si="340"/>
        <v>0</v>
      </c>
      <c r="Z208" s="64" t="str">
        <f t="shared" si="301"/>
        <v>-</v>
      </c>
      <c r="AA208" s="64" t="str">
        <f t="shared" si="302"/>
        <v/>
      </c>
      <c r="AB208" s="64" t="str">
        <f t="shared" si="303"/>
        <v/>
      </c>
      <c r="AC208" s="64" t="str">
        <f t="shared" si="304"/>
        <v/>
      </c>
      <c r="AD208" s="66" t="str">
        <f t="shared" si="305"/>
        <v>0</v>
      </c>
      <c r="AE208" s="66" t="str">
        <f t="shared" si="306"/>
        <v>-</v>
      </c>
      <c r="AF208" s="69" t="str">
        <f t="shared" si="307"/>
        <v/>
      </c>
      <c r="AG208" s="69" t="str">
        <f t="shared" si="308"/>
        <v/>
      </c>
      <c r="AH208" s="69" t="str">
        <f t="shared" si="309"/>
        <v/>
      </c>
      <c r="AI208" s="69" t="str">
        <f t="shared" si="310"/>
        <v>0</v>
      </c>
      <c r="AJ208" s="66" t="str">
        <f t="shared" ref="AJ208" si="347">IFERROR(IF(AL207=AI208,"",AL207*($I$32/12)),"-")</f>
        <v>-</v>
      </c>
      <c r="AK208" s="69" t="str">
        <f t="shared" si="312"/>
        <v/>
      </c>
      <c r="AL208" s="69" t="str">
        <f t="shared" si="313"/>
        <v/>
      </c>
      <c r="AM208" s="69" t="str">
        <f t="shared" si="314"/>
        <v/>
      </c>
      <c r="AN208" s="70" t="str">
        <f t="shared" si="315"/>
        <v>0</v>
      </c>
      <c r="AO208" s="70" t="str">
        <f t="shared" si="316"/>
        <v>-</v>
      </c>
      <c r="AP208" s="70" t="str">
        <f t="shared" si="317"/>
        <v/>
      </c>
      <c r="AQ208" s="70" t="str">
        <f t="shared" si="318"/>
        <v/>
      </c>
      <c r="AR208" s="70" t="str">
        <f t="shared" si="319"/>
        <v/>
      </c>
      <c r="AS208" s="64" t="str">
        <f t="shared" si="320"/>
        <v>0</v>
      </c>
      <c r="AT208" s="64" t="str">
        <f t="shared" si="321"/>
        <v>-</v>
      </c>
      <c r="AU208" s="64" t="str">
        <f t="shared" si="322"/>
        <v/>
      </c>
      <c r="AV208" s="64" t="str">
        <f t="shared" si="323"/>
        <v/>
      </c>
      <c r="AW208" s="64" t="str">
        <f t="shared" si="324"/>
        <v/>
      </c>
      <c r="AX208" s="64" t="str">
        <f t="shared" si="325"/>
        <v>0</v>
      </c>
      <c r="AY208" s="64" t="str">
        <f t="shared" si="326"/>
        <v>-</v>
      </c>
      <c r="AZ208" s="64" t="str">
        <f t="shared" si="327"/>
        <v/>
      </c>
      <c r="BA208" s="64" t="str">
        <f t="shared" si="328"/>
        <v/>
      </c>
      <c r="BB208" s="64" t="str">
        <f t="shared" si="329"/>
        <v/>
      </c>
      <c r="BC208" s="64" t="str">
        <f t="shared" si="330"/>
        <v>0</v>
      </c>
      <c r="BD208" s="64" t="str">
        <f t="shared" si="331"/>
        <v>-</v>
      </c>
      <c r="BE208" s="64" t="str">
        <f t="shared" si="332"/>
        <v/>
      </c>
      <c r="BF208" s="64" t="str">
        <f t="shared" si="333"/>
        <v/>
      </c>
      <c r="BG208" s="64" t="str">
        <f t="shared" si="334"/>
        <v/>
      </c>
      <c r="BH208" s="70" t="str">
        <f t="shared" si="335"/>
        <v>0</v>
      </c>
      <c r="BI208" s="70" t="str">
        <f t="shared" si="336"/>
        <v>-</v>
      </c>
      <c r="BJ208" s="70" t="str">
        <f t="shared" si="337"/>
        <v/>
      </c>
      <c r="BK208" s="70" t="str">
        <f t="shared" si="338"/>
        <v/>
      </c>
    </row>
    <row r="209" spans="11:63" x14ac:dyDescent="0.25">
      <c r="K209" s="56">
        <f t="shared" si="287"/>
        <v>206</v>
      </c>
      <c r="L209" s="56" t="str">
        <f t="shared" si="290"/>
        <v xml:space="preserve"> </v>
      </c>
      <c r="M209" s="65">
        <f t="shared" si="288"/>
        <v>6270</v>
      </c>
      <c r="N209" s="66">
        <f t="shared" si="291"/>
        <v>0</v>
      </c>
      <c r="O209" s="67" t="str">
        <f t="shared" si="292"/>
        <v>0</v>
      </c>
      <c r="P209" s="66" t="str">
        <f t="shared" si="293"/>
        <v>-</v>
      </c>
      <c r="Q209" s="66" t="str">
        <f t="shared" si="294"/>
        <v/>
      </c>
      <c r="R209" s="66" t="str">
        <f t="shared" si="295"/>
        <v/>
      </c>
      <c r="S209" s="68" t="str">
        <f t="shared" si="296"/>
        <v xml:space="preserve"> </v>
      </c>
      <c r="T209" s="66" t="str">
        <f t="shared" si="339"/>
        <v>0</v>
      </c>
      <c r="U209" s="69" t="str">
        <f t="shared" si="297"/>
        <v>-</v>
      </c>
      <c r="V209" s="69" t="str">
        <f t="shared" si="298"/>
        <v/>
      </c>
      <c r="W209" s="69" t="str">
        <f t="shared" si="299"/>
        <v/>
      </c>
      <c r="X209" s="69" t="str">
        <f t="shared" si="300"/>
        <v/>
      </c>
      <c r="Y209" s="67" t="str">
        <f t="shared" si="340"/>
        <v>0</v>
      </c>
      <c r="Z209" s="64" t="str">
        <f t="shared" si="301"/>
        <v>-</v>
      </c>
      <c r="AA209" s="64" t="str">
        <f t="shared" si="302"/>
        <v/>
      </c>
      <c r="AB209" s="64" t="str">
        <f t="shared" si="303"/>
        <v/>
      </c>
      <c r="AC209" s="64" t="str">
        <f t="shared" si="304"/>
        <v/>
      </c>
      <c r="AD209" s="66" t="str">
        <f t="shared" si="305"/>
        <v>0</v>
      </c>
      <c r="AE209" s="66" t="str">
        <f t="shared" si="306"/>
        <v>-</v>
      </c>
      <c r="AF209" s="69" t="str">
        <f t="shared" si="307"/>
        <v/>
      </c>
      <c r="AG209" s="69" t="str">
        <f t="shared" si="308"/>
        <v/>
      </c>
      <c r="AH209" s="69" t="str">
        <f t="shared" si="309"/>
        <v/>
      </c>
      <c r="AI209" s="69" t="str">
        <f t="shared" si="310"/>
        <v>0</v>
      </c>
      <c r="AJ209" s="66" t="str">
        <f t="shared" ref="AJ209:AJ210" si="348">IFERROR(IF(AL208=AI209,"",AL208*($I$31/12)),"-")</f>
        <v>-</v>
      </c>
      <c r="AK209" s="69" t="str">
        <f t="shared" si="312"/>
        <v/>
      </c>
      <c r="AL209" s="69" t="str">
        <f t="shared" si="313"/>
        <v/>
      </c>
      <c r="AM209" s="69" t="str">
        <f t="shared" si="314"/>
        <v/>
      </c>
      <c r="AN209" s="70" t="str">
        <f t="shared" si="315"/>
        <v>0</v>
      </c>
      <c r="AO209" s="70" t="str">
        <f t="shared" si="316"/>
        <v>-</v>
      </c>
      <c r="AP209" s="70" t="str">
        <f t="shared" si="317"/>
        <v/>
      </c>
      <c r="AQ209" s="70" t="str">
        <f t="shared" si="318"/>
        <v/>
      </c>
      <c r="AR209" s="70" t="str">
        <f t="shared" si="319"/>
        <v/>
      </c>
      <c r="AS209" s="64" t="str">
        <f t="shared" si="320"/>
        <v>0</v>
      </c>
      <c r="AT209" s="64" t="str">
        <f t="shared" si="321"/>
        <v>-</v>
      </c>
      <c r="AU209" s="64" t="str">
        <f t="shared" si="322"/>
        <v/>
      </c>
      <c r="AV209" s="64" t="str">
        <f t="shared" si="323"/>
        <v/>
      </c>
      <c r="AW209" s="64" t="str">
        <f t="shared" si="324"/>
        <v/>
      </c>
      <c r="AX209" s="64" t="str">
        <f t="shared" si="325"/>
        <v>0</v>
      </c>
      <c r="AY209" s="64" t="str">
        <f t="shared" si="326"/>
        <v>-</v>
      </c>
      <c r="AZ209" s="64" t="str">
        <f t="shared" si="327"/>
        <v/>
      </c>
      <c r="BA209" s="64" t="str">
        <f t="shared" si="328"/>
        <v/>
      </c>
      <c r="BB209" s="64" t="str">
        <f t="shared" si="329"/>
        <v/>
      </c>
      <c r="BC209" s="64" t="str">
        <f t="shared" si="330"/>
        <v>0</v>
      </c>
      <c r="BD209" s="64" t="str">
        <f t="shared" si="331"/>
        <v>-</v>
      </c>
      <c r="BE209" s="64" t="str">
        <f t="shared" si="332"/>
        <v/>
      </c>
      <c r="BF209" s="64" t="str">
        <f t="shared" si="333"/>
        <v/>
      </c>
      <c r="BG209" s="64" t="str">
        <f t="shared" si="334"/>
        <v/>
      </c>
      <c r="BH209" s="70" t="str">
        <f t="shared" si="335"/>
        <v>0</v>
      </c>
      <c r="BI209" s="70" t="str">
        <f t="shared" si="336"/>
        <v>-</v>
      </c>
      <c r="BJ209" s="70" t="str">
        <f t="shared" si="337"/>
        <v/>
      </c>
      <c r="BK209" s="70" t="str">
        <f t="shared" si="338"/>
        <v/>
      </c>
    </row>
    <row r="210" spans="11:63" x14ac:dyDescent="0.25">
      <c r="K210" s="56">
        <f t="shared" si="287"/>
        <v>207</v>
      </c>
      <c r="L210" s="56" t="str">
        <f t="shared" si="290"/>
        <v xml:space="preserve"> </v>
      </c>
      <c r="M210" s="65">
        <f t="shared" si="288"/>
        <v>6301</v>
      </c>
      <c r="N210" s="66">
        <f t="shared" si="291"/>
        <v>0</v>
      </c>
      <c r="O210" s="67" t="str">
        <f t="shared" si="292"/>
        <v>0</v>
      </c>
      <c r="P210" s="66" t="str">
        <f t="shared" si="293"/>
        <v>-</v>
      </c>
      <c r="Q210" s="66" t="str">
        <f t="shared" si="294"/>
        <v/>
      </c>
      <c r="R210" s="66" t="str">
        <f t="shared" si="295"/>
        <v/>
      </c>
      <c r="S210" s="68" t="str">
        <f t="shared" si="296"/>
        <v xml:space="preserve"> </v>
      </c>
      <c r="T210" s="66" t="str">
        <f t="shared" si="339"/>
        <v>0</v>
      </c>
      <c r="U210" s="69" t="str">
        <f t="shared" si="297"/>
        <v>-</v>
      </c>
      <c r="V210" s="69" t="str">
        <f t="shared" si="298"/>
        <v/>
      </c>
      <c r="W210" s="69" t="str">
        <f t="shared" si="299"/>
        <v/>
      </c>
      <c r="X210" s="69" t="str">
        <f t="shared" si="300"/>
        <v/>
      </c>
      <c r="Y210" s="67" t="str">
        <f t="shared" si="340"/>
        <v>0</v>
      </c>
      <c r="Z210" s="64" t="str">
        <f t="shared" si="301"/>
        <v>-</v>
      </c>
      <c r="AA210" s="64" t="str">
        <f t="shared" si="302"/>
        <v/>
      </c>
      <c r="AB210" s="64" t="str">
        <f t="shared" si="303"/>
        <v/>
      </c>
      <c r="AC210" s="64" t="str">
        <f t="shared" si="304"/>
        <v/>
      </c>
      <c r="AD210" s="66" t="str">
        <f t="shared" si="305"/>
        <v>0</v>
      </c>
      <c r="AE210" s="66" t="str">
        <f t="shared" si="306"/>
        <v>-</v>
      </c>
      <c r="AF210" s="69" t="str">
        <f t="shared" si="307"/>
        <v/>
      </c>
      <c r="AG210" s="69" t="str">
        <f t="shared" si="308"/>
        <v/>
      </c>
      <c r="AH210" s="69" t="str">
        <f t="shared" si="309"/>
        <v/>
      </c>
      <c r="AI210" s="69" t="str">
        <f t="shared" si="310"/>
        <v>0</v>
      </c>
      <c r="AJ210" s="66" t="str">
        <f t="shared" si="348"/>
        <v>-</v>
      </c>
      <c r="AK210" s="69" t="str">
        <f t="shared" si="312"/>
        <v/>
      </c>
      <c r="AL210" s="69" t="str">
        <f t="shared" si="313"/>
        <v/>
      </c>
      <c r="AM210" s="69" t="str">
        <f t="shared" si="314"/>
        <v/>
      </c>
      <c r="AN210" s="70" t="str">
        <f t="shared" si="315"/>
        <v>0</v>
      </c>
      <c r="AO210" s="70" t="str">
        <f t="shared" si="316"/>
        <v>-</v>
      </c>
      <c r="AP210" s="70" t="str">
        <f t="shared" si="317"/>
        <v/>
      </c>
      <c r="AQ210" s="70" t="str">
        <f t="shared" si="318"/>
        <v/>
      </c>
      <c r="AR210" s="70" t="str">
        <f t="shared" si="319"/>
        <v/>
      </c>
      <c r="AS210" s="64" t="str">
        <f t="shared" si="320"/>
        <v>0</v>
      </c>
      <c r="AT210" s="64" t="str">
        <f t="shared" si="321"/>
        <v>-</v>
      </c>
      <c r="AU210" s="64" t="str">
        <f t="shared" si="322"/>
        <v/>
      </c>
      <c r="AV210" s="64" t="str">
        <f t="shared" si="323"/>
        <v/>
      </c>
      <c r="AW210" s="64" t="str">
        <f t="shared" si="324"/>
        <v/>
      </c>
      <c r="AX210" s="64" t="str">
        <f t="shared" si="325"/>
        <v>0</v>
      </c>
      <c r="AY210" s="64" t="str">
        <f t="shared" si="326"/>
        <v>-</v>
      </c>
      <c r="AZ210" s="64" t="str">
        <f t="shared" si="327"/>
        <v/>
      </c>
      <c r="BA210" s="64" t="str">
        <f t="shared" si="328"/>
        <v/>
      </c>
      <c r="BB210" s="64" t="str">
        <f t="shared" si="329"/>
        <v/>
      </c>
      <c r="BC210" s="64" t="str">
        <f t="shared" si="330"/>
        <v>0</v>
      </c>
      <c r="BD210" s="64" t="str">
        <f t="shared" si="331"/>
        <v>-</v>
      </c>
      <c r="BE210" s="64" t="str">
        <f t="shared" si="332"/>
        <v/>
      </c>
      <c r="BF210" s="64" t="str">
        <f t="shared" si="333"/>
        <v/>
      </c>
      <c r="BG210" s="64" t="str">
        <f t="shared" si="334"/>
        <v/>
      </c>
      <c r="BH210" s="70" t="str">
        <f t="shared" si="335"/>
        <v>0</v>
      </c>
      <c r="BI210" s="70" t="str">
        <f t="shared" si="336"/>
        <v>-</v>
      </c>
      <c r="BJ210" s="70" t="str">
        <f t="shared" si="337"/>
        <v/>
      </c>
      <c r="BK210" s="70" t="str">
        <f t="shared" si="338"/>
        <v/>
      </c>
    </row>
    <row r="211" spans="11:63" x14ac:dyDescent="0.25">
      <c r="K211" s="56">
        <f t="shared" si="287"/>
        <v>208</v>
      </c>
      <c r="L211" s="56" t="str">
        <f t="shared" si="290"/>
        <v xml:space="preserve"> </v>
      </c>
      <c r="M211" s="65">
        <f t="shared" si="288"/>
        <v>6331</v>
      </c>
      <c r="N211" s="66">
        <f t="shared" si="291"/>
        <v>0</v>
      </c>
      <c r="O211" s="67" t="str">
        <f t="shared" si="292"/>
        <v>0</v>
      </c>
      <c r="P211" s="66" t="str">
        <f t="shared" si="293"/>
        <v>-</v>
      </c>
      <c r="Q211" s="66" t="str">
        <f t="shared" si="294"/>
        <v/>
      </c>
      <c r="R211" s="66" t="str">
        <f t="shared" si="295"/>
        <v/>
      </c>
      <c r="S211" s="68" t="str">
        <f t="shared" si="296"/>
        <v xml:space="preserve"> </v>
      </c>
      <c r="T211" s="66" t="str">
        <f t="shared" si="339"/>
        <v>0</v>
      </c>
      <c r="U211" s="69" t="str">
        <f t="shared" si="297"/>
        <v>-</v>
      </c>
      <c r="V211" s="69" t="str">
        <f t="shared" si="298"/>
        <v/>
      </c>
      <c r="W211" s="69" t="str">
        <f t="shared" si="299"/>
        <v/>
      </c>
      <c r="X211" s="69" t="str">
        <f t="shared" si="300"/>
        <v/>
      </c>
      <c r="Y211" s="67" t="str">
        <f t="shared" si="340"/>
        <v>0</v>
      </c>
      <c r="Z211" s="64" t="str">
        <f t="shared" si="301"/>
        <v>-</v>
      </c>
      <c r="AA211" s="64" t="str">
        <f t="shared" si="302"/>
        <v/>
      </c>
      <c r="AB211" s="64" t="str">
        <f t="shared" si="303"/>
        <v/>
      </c>
      <c r="AC211" s="64" t="str">
        <f t="shared" si="304"/>
        <v/>
      </c>
      <c r="AD211" s="66" t="str">
        <f t="shared" si="305"/>
        <v>0</v>
      </c>
      <c r="AE211" s="66" t="str">
        <f t="shared" si="306"/>
        <v>-</v>
      </c>
      <c r="AF211" s="69" t="str">
        <f t="shared" si="307"/>
        <v/>
      </c>
      <c r="AG211" s="69" t="str">
        <f t="shared" si="308"/>
        <v/>
      </c>
      <c r="AH211" s="69" t="str">
        <f t="shared" si="309"/>
        <v/>
      </c>
      <c r="AI211" s="69" t="str">
        <f t="shared" si="310"/>
        <v>0</v>
      </c>
      <c r="AJ211" s="66" t="str">
        <f t="shared" ref="AJ211" si="349">IFERROR(IF(AL210=AI211,"",AL210*($I$32/12)),"-")</f>
        <v>-</v>
      </c>
      <c r="AK211" s="69" t="str">
        <f t="shared" si="312"/>
        <v/>
      </c>
      <c r="AL211" s="69" t="str">
        <f t="shared" si="313"/>
        <v/>
      </c>
      <c r="AM211" s="69" t="str">
        <f t="shared" si="314"/>
        <v/>
      </c>
      <c r="AN211" s="70" t="str">
        <f t="shared" si="315"/>
        <v>0</v>
      </c>
      <c r="AO211" s="70" t="str">
        <f t="shared" si="316"/>
        <v>-</v>
      </c>
      <c r="AP211" s="70" t="str">
        <f t="shared" si="317"/>
        <v/>
      </c>
      <c r="AQ211" s="70" t="str">
        <f t="shared" si="318"/>
        <v/>
      </c>
      <c r="AR211" s="70" t="str">
        <f t="shared" si="319"/>
        <v/>
      </c>
      <c r="AS211" s="64" t="str">
        <f t="shared" si="320"/>
        <v>0</v>
      </c>
      <c r="AT211" s="64" t="str">
        <f t="shared" si="321"/>
        <v>-</v>
      </c>
      <c r="AU211" s="64" t="str">
        <f t="shared" si="322"/>
        <v/>
      </c>
      <c r="AV211" s="64" t="str">
        <f t="shared" si="323"/>
        <v/>
      </c>
      <c r="AW211" s="64" t="str">
        <f t="shared" si="324"/>
        <v/>
      </c>
      <c r="AX211" s="64" t="str">
        <f t="shared" si="325"/>
        <v>0</v>
      </c>
      <c r="AY211" s="64" t="str">
        <f t="shared" si="326"/>
        <v>-</v>
      </c>
      <c r="AZ211" s="64" t="str">
        <f t="shared" si="327"/>
        <v/>
      </c>
      <c r="BA211" s="64" t="str">
        <f t="shared" si="328"/>
        <v/>
      </c>
      <c r="BB211" s="64" t="str">
        <f t="shared" si="329"/>
        <v/>
      </c>
      <c r="BC211" s="64" t="str">
        <f t="shared" si="330"/>
        <v>0</v>
      </c>
      <c r="BD211" s="64" t="str">
        <f t="shared" si="331"/>
        <v>-</v>
      </c>
      <c r="BE211" s="64" t="str">
        <f t="shared" si="332"/>
        <v/>
      </c>
      <c r="BF211" s="64" t="str">
        <f t="shared" si="333"/>
        <v/>
      </c>
      <c r="BG211" s="64" t="str">
        <f t="shared" si="334"/>
        <v/>
      </c>
      <c r="BH211" s="70" t="str">
        <f t="shared" si="335"/>
        <v>0</v>
      </c>
      <c r="BI211" s="70" t="str">
        <f t="shared" si="336"/>
        <v>-</v>
      </c>
      <c r="BJ211" s="70" t="str">
        <f t="shared" si="337"/>
        <v/>
      </c>
      <c r="BK211" s="70" t="str">
        <f t="shared" si="338"/>
        <v/>
      </c>
    </row>
    <row r="212" spans="11:63" x14ac:dyDescent="0.25">
      <c r="K212" s="56">
        <f t="shared" si="287"/>
        <v>209</v>
      </c>
      <c r="L212" s="56" t="str">
        <f t="shared" si="290"/>
        <v xml:space="preserve"> </v>
      </c>
      <c r="M212" s="65">
        <f t="shared" si="288"/>
        <v>6362</v>
      </c>
      <c r="N212" s="66">
        <f t="shared" si="291"/>
        <v>0</v>
      </c>
      <c r="O212" s="67" t="str">
        <f t="shared" si="292"/>
        <v>0</v>
      </c>
      <c r="P212" s="66" t="str">
        <f t="shared" si="293"/>
        <v>-</v>
      </c>
      <c r="Q212" s="66" t="str">
        <f t="shared" si="294"/>
        <v/>
      </c>
      <c r="R212" s="66" t="str">
        <f t="shared" si="295"/>
        <v/>
      </c>
      <c r="S212" s="68" t="str">
        <f t="shared" si="296"/>
        <v xml:space="preserve"> </v>
      </c>
      <c r="T212" s="66" t="str">
        <f t="shared" si="339"/>
        <v>0</v>
      </c>
      <c r="U212" s="69" t="str">
        <f t="shared" si="297"/>
        <v>-</v>
      </c>
      <c r="V212" s="69" t="str">
        <f t="shared" si="298"/>
        <v/>
      </c>
      <c r="W212" s="69" t="str">
        <f t="shared" si="299"/>
        <v/>
      </c>
      <c r="X212" s="69" t="str">
        <f t="shared" si="300"/>
        <v/>
      </c>
      <c r="Y212" s="67" t="str">
        <f t="shared" si="340"/>
        <v>0</v>
      </c>
      <c r="Z212" s="64" t="str">
        <f t="shared" si="301"/>
        <v>-</v>
      </c>
      <c r="AA212" s="64" t="str">
        <f t="shared" si="302"/>
        <v/>
      </c>
      <c r="AB212" s="64" t="str">
        <f t="shared" si="303"/>
        <v/>
      </c>
      <c r="AC212" s="64" t="str">
        <f t="shared" si="304"/>
        <v/>
      </c>
      <c r="AD212" s="66" t="str">
        <f t="shared" si="305"/>
        <v>0</v>
      </c>
      <c r="AE212" s="66" t="str">
        <f t="shared" si="306"/>
        <v>-</v>
      </c>
      <c r="AF212" s="69" t="str">
        <f t="shared" si="307"/>
        <v/>
      </c>
      <c r="AG212" s="69" t="str">
        <f t="shared" si="308"/>
        <v/>
      </c>
      <c r="AH212" s="69" t="str">
        <f t="shared" si="309"/>
        <v/>
      </c>
      <c r="AI212" s="69" t="str">
        <f t="shared" si="310"/>
        <v>0</v>
      </c>
      <c r="AJ212" s="66" t="str">
        <f t="shared" ref="AJ212:AJ213" si="350">IFERROR(IF(AL211=AI212,"",AL211*($I$31/12)),"-")</f>
        <v>-</v>
      </c>
      <c r="AK212" s="69" t="str">
        <f t="shared" si="312"/>
        <v/>
      </c>
      <c r="AL212" s="69" t="str">
        <f t="shared" si="313"/>
        <v/>
      </c>
      <c r="AM212" s="69" t="str">
        <f t="shared" si="314"/>
        <v/>
      </c>
      <c r="AN212" s="70" t="str">
        <f t="shared" si="315"/>
        <v>0</v>
      </c>
      <c r="AO212" s="70" t="str">
        <f t="shared" si="316"/>
        <v>-</v>
      </c>
      <c r="AP212" s="70" t="str">
        <f t="shared" si="317"/>
        <v/>
      </c>
      <c r="AQ212" s="70" t="str">
        <f t="shared" si="318"/>
        <v/>
      </c>
      <c r="AR212" s="70" t="str">
        <f t="shared" si="319"/>
        <v/>
      </c>
      <c r="AS212" s="64" t="str">
        <f t="shared" si="320"/>
        <v>0</v>
      </c>
      <c r="AT212" s="64" t="str">
        <f t="shared" si="321"/>
        <v>-</v>
      </c>
      <c r="AU212" s="64" t="str">
        <f t="shared" si="322"/>
        <v/>
      </c>
      <c r="AV212" s="64" t="str">
        <f t="shared" si="323"/>
        <v/>
      </c>
      <c r="AW212" s="64" t="str">
        <f t="shared" si="324"/>
        <v/>
      </c>
      <c r="AX212" s="64" t="str">
        <f t="shared" si="325"/>
        <v>0</v>
      </c>
      <c r="AY212" s="64" t="str">
        <f t="shared" si="326"/>
        <v>-</v>
      </c>
      <c r="AZ212" s="64" t="str">
        <f t="shared" si="327"/>
        <v/>
      </c>
      <c r="BA212" s="64" t="str">
        <f t="shared" si="328"/>
        <v/>
      </c>
      <c r="BB212" s="64" t="str">
        <f t="shared" si="329"/>
        <v/>
      </c>
      <c r="BC212" s="64" t="str">
        <f t="shared" si="330"/>
        <v>0</v>
      </c>
      <c r="BD212" s="64" t="str">
        <f t="shared" si="331"/>
        <v>-</v>
      </c>
      <c r="BE212" s="64" t="str">
        <f t="shared" si="332"/>
        <v/>
      </c>
      <c r="BF212" s="64" t="str">
        <f t="shared" si="333"/>
        <v/>
      </c>
      <c r="BG212" s="64" t="str">
        <f t="shared" si="334"/>
        <v/>
      </c>
      <c r="BH212" s="70" t="str">
        <f t="shared" si="335"/>
        <v>0</v>
      </c>
      <c r="BI212" s="70" t="str">
        <f t="shared" si="336"/>
        <v>-</v>
      </c>
      <c r="BJ212" s="70" t="str">
        <f t="shared" si="337"/>
        <v/>
      </c>
      <c r="BK212" s="70" t="str">
        <f t="shared" si="338"/>
        <v/>
      </c>
    </row>
    <row r="213" spans="11:63" x14ac:dyDescent="0.25">
      <c r="K213" s="56">
        <f t="shared" si="287"/>
        <v>210</v>
      </c>
      <c r="L213" s="56" t="str">
        <f t="shared" si="290"/>
        <v xml:space="preserve"> </v>
      </c>
      <c r="M213" s="65">
        <f t="shared" si="288"/>
        <v>6392</v>
      </c>
      <c r="N213" s="66">
        <f t="shared" si="291"/>
        <v>0</v>
      </c>
      <c r="O213" s="67" t="str">
        <f t="shared" si="292"/>
        <v>0</v>
      </c>
      <c r="P213" s="66" t="str">
        <f t="shared" si="293"/>
        <v>-</v>
      </c>
      <c r="Q213" s="66" t="str">
        <f t="shared" si="294"/>
        <v/>
      </c>
      <c r="R213" s="66" t="str">
        <f t="shared" si="295"/>
        <v/>
      </c>
      <c r="S213" s="68" t="str">
        <f t="shared" si="296"/>
        <v xml:space="preserve"> </v>
      </c>
      <c r="T213" s="66" t="str">
        <f t="shared" si="339"/>
        <v>0</v>
      </c>
      <c r="U213" s="69" t="str">
        <f t="shared" si="297"/>
        <v>-</v>
      </c>
      <c r="V213" s="69" t="str">
        <f t="shared" si="298"/>
        <v/>
      </c>
      <c r="W213" s="69" t="str">
        <f t="shared" si="299"/>
        <v/>
      </c>
      <c r="X213" s="69" t="str">
        <f t="shared" si="300"/>
        <v/>
      </c>
      <c r="Y213" s="67" t="str">
        <f t="shared" si="340"/>
        <v>0</v>
      </c>
      <c r="Z213" s="64" t="str">
        <f t="shared" si="301"/>
        <v>-</v>
      </c>
      <c r="AA213" s="64" t="str">
        <f t="shared" si="302"/>
        <v/>
      </c>
      <c r="AB213" s="64" t="str">
        <f t="shared" si="303"/>
        <v/>
      </c>
      <c r="AC213" s="64" t="str">
        <f t="shared" si="304"/>
        <v/>
      </c>
      <c r="AD213" s="66" t="str">
        <f t="shared" si="305"/>
        <v>0</v>
      </c>
      <c r="AE213" s="66" t="str">
        <f t="shared" si="306"/>
        <v>-</v>
      </c>
      <c r="AF213" s="69" t="str">
        <f t="shared" si="307"/>
        <v/>
      </c>
      <c r="AG213" s="69" t="str">
        <f t="shared" si="308"/>
        <v/>
      </c>
      <c r="AH213" s="69" t="str">
        <f t="shared" si="309"/>
        <v/>
      </c>
      <c r="AI213" s="69" t="str">
        <f t="shared" si="310"/>
        <v>0</v>
      </c>
      <c r="AJ213" s="66" t="str">
        <f t="shared" si="350"/>
        <v>-</v>
      </c>
      <c r="AK213" s="69" t="str">
        <f t="shared" si="312"/>
        <v/>
      </c>
      <c r="AL213" s="69" t="str">
        <f t="shared" si="313"/>
        <v/>
      </c>
      <c r="AM213" s="69" t="str">
        <f t="shared" si="314"/>
        <v/>
      </c>
      <c r="AN213" s="70" t="str">
        <f t="shared" si="315"/>
        <v>0</v>
      </c>
      <c r="AO213" s="70" t="str">
        <f t="shared" si="316"/>
        <v>-</v>
      </c>
      <c r="AP213" s="70" t="str">
        <f t="shared" si="317"/>
        <v/>
      </c>
      <c r="AQ213" s="70" t="str">
        <f t="shared" si="318"/>
        <v/>
      </c>
      <c r="AR213" s="70" t="str">
        <f t="shared" si="319"/>
        <v/>
      </c>
      <c r="AS213" s="64" t="str">
        <f t="shared" si="320"/>
        <v>0</v>
      </c>
      <c r="AT213" s="64" t="str">
        <f t="shared" si="321"/>
        <v>-</v>
      </c>
      <c r="AU213" s="64" t="str">
        <f t="shared" si="322"/>
        <v/>
      </c>
      <c r="AV213" s="64" t="str">
        <f t="shared" si="323"/>
        <v/>
      </c>
      <c r="AW213" s="64" t="str">
        <f t="shared" si="324"/>
        <v/>
      </c>
      <c r="AX213" s="64" t="str">
        <f t="shared" si="325"/>
        <v>0</v>
      </c>
      <c r="AY213" s="64" t="str">
        <f t="shared" si="326"/>
        <v>-</v>
      </c>
      <c r="AZ213" s="64" t="str">
        <f t="shared" si="327"/>
        <v/>
      </c>
      <c r="BA213" s="64" t="str">
        <f t="shared" si="328"/>
        <v/>
      </c>
      <c r="BB213" s="64" t="str">
        <f t="shared" si="329"/>
        <v/>
      </c>
      <c r="BC213" s="64" t="str">
        <f t="shared" si="330"/>
        <v>0</v>
      </c>
      <c r="BD213" s="64" t="str">
        <f t="shared" si="331"/>
        <v>-</v>
      </c>
      <c r="BE213" s="64" t="str">
        <f t="shared" si="332"/>
        <v/>
      </c>
      <c r="BF213" s="64" t="str">
        <f t="shared" si="333"/>
        <v/>
      </c>
      <c r="BG213" s="64" t="str">
        <f t="shared" si="334"/>
        <v/>
      </c>
      <c r="BH213" s="70" t="str">
        <f t="shared" si="335"/>
        <v>0</v>
      </c>
      <c r="BI213" s="70" t="str">
        <f t="shared" si="336"/>
        <v>-</v>
      </c>
      <c r="BJ213" s="70" t="str">
        <f t="shared" si="337"/>
        <v/>
      </c>
      <c r="BK213" s="70" t="str">
        <f t="shared" si="338"/>
        <v/>
      </c>
    </row>
    <row r="214" spans="11:63" x14ac:dyDescent="0.25">
      <c r="K214" s="56">
        <f t="shared" si="287"/>
        <v>211</v>
      </c>
      <c r="L214" s="56" t="str">
        <f t="shared" si="290"/>
        <v xml:space="preserve"> </v>
      </c>
      <c r="M214" s="65">
        <f t="shared" si="288"/>
        <v>6423</v>
      </c>
      <c r="N214" s="66">
        <f t="shared" si="291"/>
        <v>0</v>
      </c>
      <c r="O214" s="67" t="str">
        <f t="shared" si="292"/>
        <v>0</v>
      </c>
      <c r="P214" s="66" t="str">
        <f t="shared" si="293"/>
        <v>-</v>
      </c>
      <c r="Q214" s="66" t="str">
        <f t="shared" si="294"/>
        <v/>
      </c>
      <c r="R214" s="66" t="str">
        <f t="shared" si="295"/>
        <v/>
      </c>
      <c r="S214" s="68" t="str">
        <f t="shared" si="296"/>
        <v xml:space="preserve"> </v>
      </c>
      <c r="T214" s="66" t="str">
        <f t="shared" si="339"/>
        <v>0</v>
      </c>
      <c r="U214" s="69" t="str">
        <f t="shared" si="297"/>
        <v>-</v>
      </c>
      <c r="V214" s="69" t="str">
        <f t="shared" si="298"/>
        <v/>
      </c>
      <c r="W214" s="69" t="str">
        <f t="shared" si="299"/>
        <v/>
      </c>
      <c r="X214" s="69" t="str">
        <f t="shared" si="300"/>
        <v/>
      </c>
      <c r="Y214" s="67" t="str">
        <f t="shared" si="340"/>
        <v>0</v>
      </c>
      <c r="Z214" s="64" t="str">
        <f t="shared" si="301"/>
        <v>-</v>
      </c>
      <c r="AA214" s="64" t="str">
        <f t="shared" si="302"/>
        <v/>
      </c>
      <c r="AB214" s="64" t="str">
        <f t="shared" si="303"/>
        <v/>
      </c>
      <c r="AC214" s="64" t="str">
        <f t="shared" si="304"/>
        <v/>
      </c>
      <c r="AD214" s="66" t="str">
        <f t="shared" si="305"/>
        <v>0</v>
      </c>
      <c r="AE214" s="66" t="str">
        <f t="shared" si="306"/>
        <v>-</v>
      </c>
      <c r="AF214" s="69" t="str">
        <f t="shared" si="307"/>
        <v/>
      </c>
      <c r="AG214" s="69" t="str">
        <f t="shared" si="308"/>
        <v/>
      </c>
      <c r="AH214" s="69" t="str">
        <f t="shared" si="309"/>
        <v/>
      </c>
      <c r="AI214" s="69" t="str">
        <f t="shared" si="310"/>
        <v>0</v>
      </c>
      <c r="AJ214" s="66" t="str">
        <f t="shared" ref="AJ214" si="351">IFERROR(IF(AL213=AI214,"",AL213*($I$32/12)),"-")</f>
        <v>-</v>
      </c>
      <c r="AK214" s="69" t="str">
        <f t="shared" si="312"/>
        <v/>
      </c>
      <c r="AL214" s="69" t="str">
        <f t="shared" si="313"/>
        <v/>
      </c>
      <c r="AM214" s="69" t="str">
        <f t="shared" si="314"/>
        <v/>
      </c>
      <c r="AN214" s="70" t="str">
        <f t="shared" si="315"/>
        <v>0</v>
      </c>
      <c r="AO214" s="70" t="str">
        <f t="shared" si="316"/>
        <v>-</v>
      </c>
      <c r="AP214" s="70" t="str">
        <f t="shared" si="317"/>
        <v/>
      </c>
      <c r="AQ214" s="70" t="str">
        <f t="shared" si="318"/>
        <v/>
      </c>
      <c r="AR214" s="70" t="str">
        <f t="shared" si="319"/>
        <v/>
      </c>
      <c r="AS214" s="64" t="str">
        <f t="shared" si="320"/>
        <v>0</v>
      </c>
      <c r="AT214" s="64" t="str">
        <f t="shared" si="321"/>
        <v>-</v>
      </c>
      <c r="AU214" s="64" t="str">
        <f t="shared" si="322"/>
        <v/>
      </c>
      <c r="AV214" s="64" t="str">
        <f t="shared" si="323"/>
        <v/>
      </c>
      <c r="AW214" s="64" t="str">
        <f t="shared" si="324"/>
        <v/>
      </c>
      <c r="AX214" s="64" t="str">
        <f t="shared" si="325"/>
        <v>0</v>
      </c>
      <c r="AY214" s="64" t="str">
        <f t="shared" si="326"/>
        <v>-</v>
      </c>
      <c r="AZ214" s="64" t="str">
        <f t="shared" si="327"/>
        <v/>
      </c>
      <c r="BA214" s="64" t="str">
        <f t="shared" si="328"/>
        <v/>
      </c>
      <c r="BB214" s="64" t="str">
        <f t="shared" si="329"/>
        <v/>
      </c>
      <c r="BC214" s="64" t="str">
        <f t="shared" si="330"/>
        <v>0</v>
      </c>
      <c r="BD214" s="64" t="str">
        <f t="shared" si="331"/>
        <v>-</v>
      </c>
      <c r="BE214" s="64" t="str">
        <f t="shared" si="332"/>
        <v/>
      </c>
      <c r="BF214" s="64" t="str">
        <f t="shared" si="333"/>
        <v/>
      </c>
      <c r="BG214" s="64" t="str">
        <f t="shared" si="334"/>
        <v/>
      </c>
      <c r="BH214" s="70" t="str">
        <f t="shared" si="335"/>
        <v>0</v>
      </c>
      <c r="BI214" s="70" t="str">
        <f t="shared" si="336"/>
        <v>-</v>
      </c>
      <c r="BJ214" s="70" t="str">
        <f t="shared" si="337"/>
        <v/>
      </c>
      <c r="BK214" s="70" t="str">
        <f t="shared" si="338"/>
        <v/>
      </c>
    </row>
    <row r="215" spans="11:63" x14ac:dyDescent="0.25">
      <c r="K215" s="56">
        <f t="shared" si="287"/>
        <v>212</v>
      </c>
      <c r="L215" s="56" t="str">
        <f t="shared" si="290"/>
        <v xml:space="preserve"> </v>
      </c>
      <c r="M215" s="65">
        <f t="shared" si="288"/>
        <v>6454</v>
      </c>
      <c r="N215" s="66">
        <f t="shared" si="291"/>
        <v>0</v>
      </c>
      <c r="O215" s="67" t="str">
        <f t="shared" si="292"/>
        <v>0</v>
      </c>
      <c r="P215" s="66" t="str">
        <f t="shared" si="293"/>
        <v>-</v>
      </c>
      <c r="Q215" s="66" t="str">
        <f t="shared" si="294"/>
        <v/>
      </c>
      <c r="R215" s="66" t="str">
        <f t="shared" si="295"/>
        <v/>
      </c>
      <c r="S215" s="68" t="str">
        <f t="shared" si="296"/>
        <v xml:space="preserve"> </v>
      </c>
      <c r="T215" s="66" t="str">
        <f t="shared" si="339"/>
        <v>0</v>
      </c>
      <c r="U215" s="69" t="str">
        <f t="shared" si="297"/>
        <v>-</v>
      </c>
      <c r="V215" s="69" t="str">
        <f t="shared" si="298"/>
        <v/>
      </c>
      <c r="W215" s="69" t="str">
        <f t="shared" si="299"/>
        <v/>
      </c>
      <c r="X215" s="69" t="str">
        <f t="shared" si="300"/>
        <v/>
      </c>
      <c r="Y215" s="67" t="str">
        <f t="shared" si="340"/>
        <v>0</v>
      </c>
      <c r="Z215" s="64" t="str">
        <f t="shared" si="301"/>
        <v>-</v>
      </c>
      <c r="AA215" s="64" t="str">
        <f t="shared" si="302"/>
        <v/>
      </c>
      <c r="AB215" s="64" t="str">
        <f t="shared" si="303"/>
        <v/>
      </c>
      <c r="AC215" s="64" t="str">
        <f t="shared" si="304"/>
        <v/>
      </c>
      <c r="AD215" s="66" t="str">
        <f t="shared" si="305"/>
        <v>0</v>
      </c>
      <c r="AE215" s="66" t="str">
        <f t="shared" si="306"/>
        <v>-</v>
      </c>
      <c r="AF215" s="69" t="str">
        <f t="shared" si="307"/>
        <v/>
      </c>
      <c r="AG215" s="69" t="str">
        <f t="shared" si="308"/>
        <v/>
      </c>
      <c r="AH215" s="69" t="str">
        <f t="shared" si="309"/>
        <v/>
      </c>
      <c r="AI215" s="69" t="str">
        <f t="shared" si="310"/>
        <v>0</v>
      </c>
      <c r="AJ215" s="66" t="str">
        <f t="shared" ref="AJ215:AJ216" si="352">IFERROR(IF(AL214=AI215,"",AL214*($I$31/12)),"-")</f>
        <v>-</v>
      </c>
      <c r="AK215" s="69" t="str">
        <f t="shared" si="312"/>
        <v/>
      </c>
      <c r="AL215" s="69" t="str">
        <f t="shared" si="313"/>
        <v/>
      </c>
      <c r="AM215" s="69" t="str">
        <f t="shared" si="314"/>
        <v/>
      </c>
      <c r="AN215" s="70" t="str">
        <f t="shared" si="315"/>
        <v>0</v>
      </c>
      <c r="AO215" s="70" t="str">
        <f t="shared" si="316"/>
        <v>-</v>
      </c>
      <c r="AP215" s="70" t="str">
        <f t="shared" si="317"/>
        <v/>
      </c>
      <c r="AQ215" s="70" t="str">
        <f t="shared" si="318"/>
        <v/>
      </c>
      <c r="AR215" s="70" t="str">
        <f t="shared" si="319"/>
        <v/>
      </c>
      <c r="AS215" s="64" t="str">
        <f t="shared" si="320"/>
        <v>0</v>
      </c>
      <c r="AT215" s="64" t="str">
        <f t="shared" si="321"/>
        <v>-</v>
      </c>
      <c r="AU215" s="64" t="str">
        <f t="shared" si="322"/>
        <v/>
      </c>
      <c r="AV215" s="64" t="str">
        <f t="shared" si="323"/>
        <v/>
      </c>
      <c r="AW215" s="64" t="str">
        <f t="shared" si="324"/>
        <v/>
      </c>
      <c r="AX215" s="64" t="str">
        <f t="shared" si="325"/>
        <v>0</v>
      </c>
      <c r="AY215" s="64" t="str">
        <f t="shared" si="326"/>
        <v>-</v>
      </c>
      <c r="AZ215" s="64" t="str">
        <f t="shared" si="327"/>
        <v/>
      </c>
      <c r="BA215" s="64" t="str">
        <f t="shared" si="328"/>
        <v/>
      </c>
      <c r="BB215" s="64" t="str">
        <f t="shared" si="329"/>
        <v/>
      </c>
      <c r="BC215" s="64" t="str">
        <f t="shared" si="330"/>
        <v>0</v>
      </c>
      <c r="BD215" s="64" t="str">
        <f t="shared" si="331"/>
        <v>-</v>
      </c>
      <c r="BE215" s="64" t="str">
        <f t="shared" si="332"/>
        <v/>
      </c>
      <c r="BF215" s="64" t="str">
        <f t="shared" si="333"/>
        <v/>
      </c>
      <c r="BG215" s="64" t="str">
        <f t="shared" si="334"/>
        <v/>
      </c>
      <c r="BH215" s="70" t="str">
        <f t="shared" si="335"/>
        <v>0</v>
      </c>
      <c r="BI215" s="70" t="str">
        <f t="shared" si="336"/>
        <v>-</v>
      </c>
      <c r="BJ215" s="70" t="str">
        <f t="shared" si="337"/>
        <v/>
      </c>
      <c r="BK215" s="70" t="str">
        <f t="shared" si="338"/>
        <v/>
      </c>
    </row>
    <row r="216" spans="11:63" x14ac:dyDescent="0.25">
      <c r="K216" s="56">
        <f t="shared" si="287"/>
        <v>213</v>
      </c>
      <c r="L216" s="56" t="str">
        <f t="shared" si="290"/>
        <v xml:space="preserve"> </v>
      </c>
      <c r="M216" s="65">
        <f t="shared" si="288"/>
        <v>6484</v>
      </c>
      <c r="N216" s="66">
        <f t="shared" si="291"/>
        <v>0</v>
      </c>
      <c r="O216" s="67" t="str">
        <f t="shared" si="292"/>
        <v>0</v>
      </c>
      <c r="P216" s="66" t="str">
        <f t="shared" si="293"/>
        <v>-</v>
      </c>
      <c r="Q216" s="66" t="str">
        <f t="shared" si="294"/>
        <v/>
      </c>
      <c r="R216" s="66" t="str">
        <f t="shared" si="295"/>
        <v/>
      </c>
      <c r="S216" s="68" t="str">
        <f t="shared" si="296"/>
        <v xml:space="preserve"> </v>
      </c>
      <c r="T216" s="66" t="str">
        <f t="shared" si="339"/>
        <v>0</v>
      </c>
      <c r="U216" s="69" t="str">
        <f t="shared" si="297"/>
        <v>-</v>
      </c>
      <c r="V216" s="69" t="str">
        <f t="shared" si="298"/>
        <v/>
      </c>
      <c r="W216" s="69" t="str">
        <f t="shared" si="299"/>
        <v/>
      </c>
      <c r="X216" s="69" t="str">
        <f t="shared" si="300"/>
        <v/>
      </c>
      <c r="Y216" s="67" t="str">
        <f t="shared" si="340"/>
        <v>0</v>
      </c>
      <c r="Z216" s="64" t="str">
        <f t="shared" si="301"/>
        <v>-</v>
      </c>
      <c r="AA216" s="64" t="str">
        <f t="shared" si="302"/>
        <v/>
      </c>
      <c r="AB216" s="64" t="str">
        <f t="shared" si="303"/>
        <v/>
      </c>
      <c r="AC216" s="64" t="str">
        <f t="shared" si="304"/>
        <v/>
      </c>
      <c r="AD216" s="66" t="str">
        <f t="shared" si="305"/>
        <v>0</v>
      </c>
      <c r="AE216" s="66" t="str">
        <f t="shared" si="306"/>
        <v>-</v>
      </c>
      <c r="AF216" s="69" t="str">
        <f t="shared" si="307"/>
        <v/>
      </c>
      <c r="AG216" s="69" t="str">
        <f t="shared" si="308"/>
        <v/>
      </c>
      <c r="AH216" s="69" t="str">
        <f t="shared" si="309"/>
        <v/>
      </c>
      <c r="AI216" s="69" t="str">
        <f t="shared" si="310"/>
        <v>0</v>
      </c>
      <c r="AJ216" s="66" t="str">
        <f t="shared" si="352"/>
        <v>-</v>
      </c>
      <c r="AK216" s="69" t="str">
        <f t="shared" si="312"/>
        <v/>
      </c>
      <c r="AL216" s="69" t="str">
        <f t="shared" si="313"/>
        <v/>
      </c>
      <c r="AM216" s="69" t="str">
        <f t="shared" si="314"/>
        <v/>
      </c>
      <c r="AN216" s="70" t="str">
        <f t="shared" si="315"/>
        <v>0</v>
      </c>
      <c r="AO216" s="70" t="str">
        <f t="shared" si="316"/>
        <v>-</v>
      </c>
      <c r="AP216" s="70" t="str">
        <f t="shared" si="317"/>
        <v/>
      </c>
      <c r="AQ216" s="70" t="str">
        <f t="shared" si="318"/>
        <v/>
      </c>
      <c r="AR216" s="70" t="str">
        <f t="shared" si="319"/>
        <v/>
      </c>
      <c r="AS216" s="64" t="str">
        <f t="shared" si="320"/>
        <v>0</v>
      </c>
      <c r="AT216" s="64" t="str">
        <f t="shared" si="321"/>
        <v>-</v>
      </c>
      <c r="AU216" s="64" t="str">
        <f t="shared" si="322"/>
        <v/>
      </c>
      <c r="AV216" s="64" t="str">
        <f t="shared" si="323"/>
        <v/>
      </c>
      <c r="AW216" s="64" t="str">
        <f t="shared" si="324"/>
        <v/>
      </c>
      <c r="AX216" s="64" t="str">
        <f t="shared" si="325"/>
        <v>0</v>
      </c>
      <c r="AY216" s="64" t="str">
        <f t="shared" si="326"/>
        <v>-</v>
      </c>
      <c r="AZ216" s="64" t="str">
        <f t="shared" si="327"/>
        <v/>
      </c>
      <c r="BA216" s="64" t="str">
        <f t="shared" si="328"/>
        <v/>
      </c>
      <c r="BB216" s="64" t="str">
        <f t="shared" si="329"/>
        <v/>
      </c>
      <c r="BC216" s="64" t="str">
        <f t="shared" si="330"/>
        <v>0</v>
      </c>
      <c r="BD216" s="64" t="str">
        <f t="shared" si="331"/>
        <v>-</v>
      </c>
      <c r="BE216" s="64" t="str">
        <f t="shared" si="332"/>
        <v/>
      </c>
      <c r="BF216" s="64" t="str">
        <f t="shared" si="333"/>
        <v/>
      </c>
      <c r="BG216" s="64" t="str">
        <f t="shared" si="334"/>
        <v/>
      </c>
      <c r="BH216" s="70" t="str">
        <f t="shared" si="335"/>
        <v>0</v>
      </c>
      <c r="BI216" s="70" t="str">
        <f t="shared" si="336"/>
        <v>-</v>
      </c>
      <c r="BJ216" s="70" t="str">
        <f t="shared" si="337"/>
        <v/>
      </c>
      <c r="BK216" s="70" t="str">
        <f t="shared" si="338"/>
        <v/>
      </c>
    </row>
    <row r="217" spans="11:63" x14ac:dyDescent="0.25">
      <c r="K217" s="56">
        <f t="shared" si="287"/>
        <v>214</v>
      </c>
      <c r="L217" s="56" t="str">
        <f t="shared" si="290"/>
        <v xml:space="preserve"> </v>
      </c>
      <c r="M217" s="65">
        <f t="shared" si="288"/>
        <v>6515</v>
      </c>
      <c r="N217" s="66">
        <f t="shared" si="291"/>
        <v>0</v>
      </c>
      <c r="O217" s="67" t="str">
        <f t="shared" si="292"/>
        <v>0</v>
      </c>
      <c r="P217" s="66" t="str">
        <f t="shared" si="293"/>
        <v>-</v>
      </c>
      <c r="Q217" s="66" t="str">
        <f t="shared" si="294"/>
        <v/>
      </c>
      <c r="R217" s="66" t="str">
        <f t="shared" si="295"/>
        <v/>
      </c>
      <c r="S217" s="68" t="str">
        <f t="shared" si="296"/>
        <v xml:space="preserve"> </v>
      </c>
      <c r="T217" s="66" t="str">
        <f t="shared" si="339"/>
        <v>0</v>
      </c>
      <c r="U217" s="69" t="str">
        <f t="shared" si="297"/>
        <v>-</v>
      </c>
      <c r="V217" s="69" t="str">
        <f t="shared" si="298"/>
        <v/>
      </c>
      <c r="W217" s="69" t="str">
        <f t="shared" si="299"/>
        <v/>
      </c>
      <c r="X217" s="69" t="str">
        <f t="shared" si="300"/>
        <v/>
      </c>
      <c r="Y217" s="67" t="str">
        <f t="shared" si="340"/>
        <v>0</v>
      </c>
      <c r="Z217" s="64" t="str">
        <f t="shared" si="301"/>
        <v>-</v>
      </c>
      <c r="AA217" s="64" t="str">
        <f t="shared" si="302"/>
        <v/>
      </c>
      <c r="AB217" s="64" t="str">
        <f t="shared" si="303"/>
        <v/>
      </c>
      <c r="AC217" s="64" t="str">
        <f t="shared" si="304"/>
        <v/>
      </c>
      <c r="AD217" s="66" t="str">
        <f t="shared" si="305"/>
        <v>0</v>
      </c>
      <c r="AE217" s="66" t="str">
        <f t="shared" si="306"/>
        <v>-</v>
      </c>
      <c r="AF217" s="69" t="str">
        <f t="shared" si="307"/>
        <v/>
      </c>
      <c r="AG217" s="69" t="str">
        <f t="shared" si="308"/>
        <v/>
      </c>
      <c r="AH217" s="69" t="str">
        <f t="shared" si="309"/>
        <v/>
      </c>
      <c r="AI217" s="69" t="str">
        <f t="shared" si="310"/>
        <v>0</v>
      </c>
      <c r="AJ217" s="66" t="str">
        <f t="shared" ref="AJ217" si="353">IFERROR(IF(AL216=AI217,"",AL216*($I$32/12)),"-")</f>
        <v>-</v>
      </c>
      <c r="AK217" s="69" t="str">
        <f t="shared" si="312"/>
        <v/>
      </c>
      <c r="AL217" s="69" t="str">
        <f t="shared" si="313"/>
        <v/>
      </c>
      <c r="AM217" s="69" t="str">
        <f t="shared" si="314"/>
        <v/>
      </c>
      <c r="AN217" s="70" t="str">
        <f t="shared" si="315"/>
        <v>0</v>
      </c>
      <c r="AO217" s="70" t="str">
        <f t="shared" si="316"/>
        <v>-</v>
      </c>
      <c r="AP217" s="70" t="str">
        <f t="shared" si="317"/>
        <v/>
      </c>
      <c r="AQ217" s="70" t="str">
        <f t="shared" si="318"/>
        <v/>
      </c>
      <c r="AR217" s="70" t="str">
        <f t="shared" si="319"/>
        <v/>
      </c>
      <c r="AS217" s="64" t="str">
        <f t="shared" si="320"/>
        <v>0</v>
      </c>
      <c r="AT217" s="64" t="str">
        <f t="shared" si="321"/>
        <v>-</v>
      </c>
      <c r="AU217" s="64" t="str">
        <f t="shared" si="322"/>
        <v/>
      </c>
      <c r="AV217" s="64" t="str">
        <f t="shared" si="323"/>
        <v/>
      </c>
      <c r="AW217" s="64" t="str">
        <f t="shared" si="324"/>
        <v/>
      </c>
      <c r="AX217" s="64" t="str">
        <f t="shared" si="325"/>
        <v>0</v>
      </c>
      <c r="AY217" s="64" t="str">
        <f t="shared" si="326"/>
        <v>-</v>
      </c>
      <c r="AZ217" s="64" t="str">
        <f t="shared" si="327"/>
        <v/>
      </c>
      <c r="BA217" s="64" t="str">
        <f t="shared" si="328"/>
        <v/>
      </c>
      <c r="BB217" s="64" t="str">
        <f t="shared" si="329"/>
        <v/>
      </c>
      <c r="BC217" s="64" t="str">
        <f t="shared" si="330"/>
        <v>0</v>
      </c>
      <c r="BD217" s="64" t="str">
        <f t="shared" si="331"/>
        <v>-</v>
      </c>
      <c r="BE217" s="64" t="str">
        <f t="shared" si="332"/>
        <v/>
      </c>
      <c r="BF217" s="64" t="str">
        <f t="shared" si="333"/>
        <v/>
      </c>
      <c r="BG217" s="64" t="str">
        <f t="shared" si="334"/>
        <v/>
      </c>
      <c r="BH217" s="70" t="str">
        <f t="shared" si="335"/>
        <v>0</v>
      </c>
      <c r="BI217" s="70" t="str">
        <f t="shared" si="336"/>
        <v>-</v>
      </c>
      <c r="BJ217" s="70" t="str">
        <f t="shared" si="337"/>
        <v/>
      </c>
      <c r="BK217" s="70" t="str">
        <f t="shared" si="338"/>
        <v/>
      </c>
    </row>
    <row r="218" spans="11:63" x14ac:dyDescent="0.25">
      <c r="K218" s="56">
        <f t="shared" si="287"/>
        <v>215</v>
      </c>
      <c r="L218" s="56" t="str">
        <f t="shared" si="290"/>
        <v xml:space="preserve"> </v>
      </c>
      <c r="M218" s="65">
        <f t="shared" si="288"/>
        <v>6545</v>
      </c>
      <c r="N218" s="66">
        <f t="shared" si="291"/>
        <v>0</v>
      </c>
      <c r="O218" s="67" t="str">
        <f t="shared" si="292"/>
        <v>0</v>
      </c>
      <c r="P218" s="66" t="str">
        <f t="shared" si="293"/>
        <v>-</v>
      </c>
      <c r="Q218" s="66" t="str">
        <f t="shared" si="294"/>
        <v/>
      </c>
      <c r="R218" s="66" t="str">
        <f t="shared" si="295"/>
        <v/>
      </c>
      <c r="S218" s="68" t="str">
        <f t="shared" si="296"/>
        <v xml:space="preserve"> </v>
      </c>
      <c r="T218" s="66" t="str">
        <f t="shared" si="339"/>
        <v>0</v>
      </c>
      <c r="U218" s="69" t="str">
        <f t="shared" si="297"/>
        <v>-</v>
      </c>
      <c r="V218" s="69" t="str">
        <f t="shared" si="298"/>
        <v/>
      </c>
      <c r="W218" s="69" t="str">
        <f t="shared" si="299"/>
        <v/>
      </c>
      <c r="X218" s="69" t="str">
        <f t="shared" si="300"/>
        <v/>
      </c>
      <c r="Y218" s="67" t="str">
        <f t="shared" si="340"/>
        <v>0</v>
      </c>
      <c r="Z218" s="64" t="str">
        <f t="shared" si="301"/>
        <v>-</v>
      </c>
      <c r="AA218" s="64" t="str">
        <f t="shared" si="302"/>
        <v/>
      </c>
      <c r="AB218" s="64" t="str">
        <f t="shared" si="303"/>
        <v/>
      </c>
      <c r="AC218" s="64" t="str">
        <f t="shared" si="304"/>
        <v/>
      </c>
      <c r="AD218" s="66" t="str">
        <f t="shared" si="305"/>
        <v>0</v>
      </c>
      <c r="AE218" s="66" t="str">
        <f t="shared" si="306"/>
        <v>-</v>
      </c>
      <c r="AF218" s="69" t="str">
        <f t="shared" si="307"/>
        <v/>
      </c>
      <c r="AG218" s="69" t="str">
        <f t="shared" si="308"/>
        <v/>
      </c>
      <c r="AH218" s="69" t="str">
        <f t="shared" si="309"/>
        <v/>
      </c>
      <c r="AI218" s="69" t="str">
        <f t="shared" si="310"/>
        <v>0</v>
      </c>
      <c r="AJ218" s="66" t="str">
        <f t="shared" ref="AJ218:AJ219" si="354">IFERROR(IF(AL217=AI218,"",AL217*($I$31/12)),"-")</f>
        <v>-</v>
      </c>
      <c r="AK218" s="69" t="str">
        <f t="shared" si="312"/>
        <v/>
      </c>
      <c r="AL218" s="69" t="str">
        <f t="shared" si="313"/>
        <v/>
      </c>
      <c r="AM218" s="69" t="str">
        <f t="shared" si="314"/>
        <v/>
      </c>
      <c r="AN218" s="70" t="str">
        <f t="shared" si="315"/>
        <v>0</v>
      </c>
      <c r="AO218" s="70" t="str">
        <f t="shared" si="316"/>
        <v>-</v>
      </c>
      <c r="AP218" s="70" t="str">
        <f t="shared" si="317"/>
        <v/>
      </c>
      <c r="AQ218" s="70" t="str">
        <f t="shared" si="318"/>
        <v/>
      </c>
      <c r="AR218" s="70" t="str">
        <f t="shared" si="319"/>
        <v/>
      </c>
      <c r="AS218" s="64" t="str">
        <f t="shared" si="320"/>
        <v>0</v>
      </c>
      <c r="AT218" s="64" t="str">
        <f t="shared" si="321"/>
        <v>-</v>
      </c>
      <c r="AU218" s="64" t="str">
        <f t="shared" si="322"/>
        <v/>
      </c>
      <c r="AV218" s="64" t="str">
        <f t="shared" si="323"/>
        <v/>
      </c>
      <c r="AW218" s="64" t="str">
        <f t="shared" si="324"/>
        <v/>
      </c>
      <c r="AX218" s="64" t="str">
        <f t="shared" si="325"/>
        <v>0</v>
      </c>
      <c r="AY218" s="64" t="str">
        <f t="shared" si="326"/>
        <v>-</v>
      </c>
      <c r="AZ218" s="64" t="str">
        <f t="shared" si="327"/>
        <v/>
      </c>
      <c r="BA218" s="64" t="str">
        <f t="shared" si="328"/>
        <v/>
      </c>
      <c r="BB218" s="64" t="str">
        <f t="shared" si="329"/>
        <v/>
      </c>
      <c r="BC218" s="64" t="str">
        <f t="shared" si="330"/>
        <v>0</v>
      </c>
      <c r="BD218" s="64" t="str">
        <f t="shared" si="331"/>
        <v>-</v>
      </c>
      <c r="BE218" s="64" t="str">
        <f t="shared" si="332"/>
        <v/>
      </c>
      <c r="BF218" s="64" t="str">
        <f t="shared" si="333"/>
        <v/>
      </c>
      <c r="BG218" s="64" t="str">
        <f t="shared" si="334"/>
        <v/>
      </c>
      <c r="BH218" s="70" t="str">
        <f t="shared" si="335"/>
        <v>0</v>
      </c>
      <c r="BI218" s="70" t="str">
        <f t="shared" si="336"/>
        <v>-</v>
      </c>
      <c r="BJ218" s="70" t="str">
        <f t="shared" si="337"/>
        <v/>
      </c>
      <c r="BK218" s="70" t="str">
        <f t="shared" si="338"/>
        <v/>
      </c>
    </row>
    <row r="219" spans="11:63" x14ac:dyDescent="0.25">
      <c r="K219" s="56">
        <f t="shared" si="287"/>
        <v>216</v>
      </c>
      <c r="L219" s="56" t="str">
        <f t="shared" si="290"/>
        <v xml:space="preserve"> </v>
      </c>
      <c r="M219" s="65">
        <f t="shared" si="288"/>
        <v>6576</v>
      </c>
      <c r="N219" s="66">
        <f t="shared" si="291"/>
        <v>0</v>
      </c>
      <c r="O219" s="67" t="str">
        <f t="shared" si="292"/>
        <v>0</v>
      </c>
      <c r="P219" s="66" t="str">
        <f t="shared" si="293"/>
        <v>-</v>
      </c>
      <c r="Q219" s="66" t="str">
        <f t="shared" si="294"/>
        <v/>
      </c>
      <c r="R219" s="66" t="str">
        <f t="shared" si="295"/>
        <v/>
      </c>
      <c r="S219" s="68" t="str">
        <f t="shared" si="296"/>
        <v xml:space="preserve"> </v>
      </c>
      <c r="T219" s="66" t="str">
        <f t="shared" si="339"/>
        <v>0</v>
      </c>
      <c r="U219" s="69" t="str">
        <f t="shared" si="297"/>
        <v>-</v>
      </c>
      <c r="V219" s="69" t="str">
        <f t="shared" si="298"/>
        <v/>
      </c>
      <c r="W219" s="69" t="str">
        <f t="shared" si="299"/>
        <v/>
      </c>
      <c r="X219" s="69" t="str">
        <f t="shared" si="300"/>
        <v/>
      </c>
      <c r="Y219" s="67" t="str">
        <f t="shared" si="340"/>
        <v>0</v>
      </c>
      <c r="Z219" s="64" t="str">
        <f t="shared" si="301"/>
        <v>-</v>
      </c>
      <c r="AA219" s="64" t="str">
        <f t="shared" si="302"/>
        <v/>
      </c>
      <c r="AB219" s="64" t="str">
        <f t="shared" si="303"/>
        <v/>
      </c>
      <c r="AC219" s="64" t="str">
        <f t="shared" si="304"/>
        <v/>
      </c>
      <c r="AD219" s="66" t="str">
        <f t="shared" si="305"/>
        <v>0</v>
      </c>
      <c r="AE219" s="66" t="str">
        <f t="shared" si="306"/>
        <v>-</v>
      </c>
      <c r="AF219" s="69" t="str">
        <f t="shared" si="307"/>
        <v/>
      </c>
      <c r="AG219" s="69" t="str">
        <f t="shared" si="308"/>
        <v/>
      </c>
      <c r="AH219" s="69" t="str">
        <f t="shared" si="309"/>
        <v/>
      </c>
      <c r="AI219" s="69" t="str">
        <f t="shared" si="310"/>
        <v>0</v>
      </c>
      <c r="AJ219" s="66" t="str">
        <f t="shared" si="354"/>
        <v>-</v>
      </c>
      <c r="AK219" s="69" t="str">
        <f t="shared" si="312"/>
        <v/>
      </c>
      <c r="AL219" s="69" t="str">
        <f t="shared" si="313"/>
        <v/>
      </c>
      <c r="AM219" s="69" t="str">
        <f t="shared" si="314"/>
        <v/>
      </c>
      <c r="AN219" s="70" t="str">
        <f t="shared" si="315"/>
        <v>0</v>
      </c>
      <c r="AO219" s="70" t="str">
        <f t="shared" si="316"/>
        <v>-</v>
      </c>
      <c r="AP219" s="70" t="str">
        <f t="shared" si="317"/>
        <v/>
      </c>
      <c r="AQ219" s="70" t="str">
        <f t="shared" si="318"/>
        <v/>
      </c>
      <c r="AR219" s="70" t="str">
        <f t="shared" si="319"/>
        <v/>
      </c>
      <c r="AS219" s="64" t="str">
        <f t="shared" si="320"/>
        <v>0</v>
      </c>
      <c r="AT219" s="64" t="str">
        <f t="shared" si="321"/>
        <v>-</v>
      </c>
      <c r="AU219" s="64" t="str">
        <f t="shared" si="322"/>
        <v/>
      </c>
      <c r="AV219" s="64" t="str">
        <f t="shared" si="323"/>
        <v/>
      </c>
      <c r="AW219" s="64" t="str">
        <f t="shared" si="324"/>
        <v/>
      </c>
      <c r="AX219" s="64" t="str">
        <f t="shared" si="325"/>
        <v>0</v>
      </c>
      <c r="AY219" s="64" t="str">
        <f t="shared" si="326"/>
        <v>-</v>
      </c>
      <c r="AZ219" s="64" t="str">
        <f t="shared" si="327"/>
        <v/>
      </c>
      <c r="BA219" s="64" t="str">
        <f t="shared" si="328"/>
        <v/>
      </c>
      <c r="BB219" s="64" t="str">
        <f t="shared" si="329"/>
        <v/>
      </c>
      <c r="BC219" s="64" t="str">
        <f t="shared" si="330"/>
        <v>0</v>
      </c>
      <c r="BD219" s="64" t="str">
        <f t="shared" si="331"/>
        <v>-</v>
      </c>
      <c r="BE219" s="64" t="str">
        <f t="shared" si="332"/>
        <v/>
      </c>
      <c r="BF219" s="64" t="str">
        <f t="shared" si="333"/>
        <v/>
      </c>
      <c r="BG219" s="64" t="str">
        <f t="shared" si="334"/>
        <v/>
      </c>
      <c r="BH219" s="70" t="str">
        <f t="shared" si="335"/>
        <v>0</v>
      </c>
      <c r="BI219" s="70" t="str">
        <f t="shared" si="336"/>
        <v>-</v>
      </c>
      <c r="BJ219" s="70" t="str">
        <f t="shared" si="337"/>
        <v/>
      </c>
      <c r="BK219" s="70" t="str">
        <f t="shared" si="338"/>
        <v/>
      </c>
    </row>
    <row r="220" spans="11:63" x14ac:dyDescent="0.25">
      <c r="K220" s="56">
        <f t="shared" si="287"/>
        <v>217</v>
      </c>
      <c r="L220" s="56" t="str">
        <f t="shared" si="290"/>
        <v xml:space="preserve"> </v>
      </c>
      <c r="M220" s="65">
        <f t="shared" si="288"/>
        <v>6607</v>
      </c>
      <c r="N220" s="66">
        <f t="shared" si="291"/>
        <v>0</v>
      </c>
      <c r="O220" s="67" t="str">
        <f t="shared" si="292"/>
        <v>0</v>
      </c>
      <c r="P220" s="66" t="str">
        <f t="shared" si="293"/>
        <v>-</v>
      </c>
      <c r="Q220" s="66" t="str">
        <f t="shared" si="294"/>
        <v/>
      </c>
      <c r="R220" s="66" t="str">
        <f t="shared" si="295"/>
        <v/>
      </c>
      <c r="S220" s="68" t="str">
        <f t="shared" si="296"/>
        <v xml:space="preserve"> </v>
      </c>
      <c r="T220" s="66" t="str">
        <f t="shared" si="339"/>
        <v>0</v>
      </c>
      <c r="U220" s="69" t="str">
        <f t="shared" si="297"/>
        <v>-</v>
      </c>
      <c r="V220" s="69" t="str">
        <f t="shared" si="298"/>
        <v/>
      </c>
      <c r="W220" s="69" t="str">
        <f t="shared" si="299"/>
        <v/>
      </c>
      <c r="X220" s="69" t="str">
        <f t="shared" si="300"/>
        <v/>
      </c>
      <c r="Y220" s="67" t="str">
        <f t="shared" si="340"/>
        <v>0</v>
      </c>
      <c r="Z220" s="64" t="str">
        <f t="shared" si="301"/>
        <v>-</v>
      </c>
      <c r="AA220" s="64" t="str">
        <f t="shared" si="302"/>
        <v/>
      </c>
      <c r="AB220" s="64" t="str">
        <f t="shared" si="303"/>
        <v/>
      </c>
      <c r="AC220" s="64" t="str">
        <f t="shared" si="304"/>
        <v/>
      </c>
      <c r="AD220" s="66" t="str">
        <f t="shared" si="305"/>
        <v>0</v>
      </c>
      <c r="AE220" s="66" t="str">
        <f t="shared" si="306"/>
        <v>-</v>
      </c>
      <c r="AF220" s="69" t="str">
        <f t="shared" si="307"/>
        <v/>
      </c>
      <c r="AG220" s="69" t="str">
        <f t="shared" si="308"/>
        <v/>
      </c>
      <c r="AH220" s="69" t="str">
        <f t="shared" si="309"/>
        <v/>
      </c>
      <c r="AI220" s="69" t="str">
        <f t="shared" si="310"/>
        <v>0</v>
      </c>
      <c r="AJ220" s="66" t="str">
        <f t="shared" ref="AJ220" si="355">IFERROR(IF(AL219=AI220,"",AL219*($I$32/12)),"-")</f>
        <v>-</v>
      </c>
      <c r="AK220" s="69" t="str">
        <f t="shared" si="312"/>
        <v/>
      </c>
      <c r="AL220" s="69" t="str">
        <f t="shared" si="313"/>
        <v/>
      </c>
      <c r="AM220" s="69" t="str">
        <f t="shared" si="314"/>
        <v/>
      </c>
      <c r="AN220" s="70" t="str">
        <f t="shared" si="315"/>
        <v>0</v>
      </c>
      <c r="AO220" s="70" t="str">
        <f t="shared" si="316"/>
        <v>-</v>
      </c>
      <c r="AP220" s="70" t="str">
        <f t="shared" si="317"/>
        <v/>
      </c>
      <c r="AQ220" s="70" t="str">
        <f t="shared" si="318"/>
        <v/>
      </c>
      <c r="AR220" s="70" t="str">
        <f t="shared" si="319"/>
        <v/>
      </c>
      <c r="AS220" s="64" t="str">
        <f t="shared" si="320"/>
        <v>0</v>
      </c>
      <c r="AT220" s="64" t="str">
        <f t="shared" si="321"/>
        <v>-</v>
      </c>
      <c r="AU220" s="64" t="str">
        <f t="shared" si="322"/>
        <v/>
      </c>
      <c r="AV220" s="64" t="str">
        <f t="shared" si="323"/>
        <v/>
      </c>
      <c r="AW220" s="64" t="str">
        <f t="shared" si="324"/>
        <v/>
      </c>
      <c r="AX220" s="64" t="str">
        <f t="shared" si="325"/>
        <v>0</v>
      </c>
      <c r="AY220" s="64" t="str">
        <f t="shared" si="326"/>
        <v>-</v>
      </c>
      <c r="AZ220" s="64" t="str">
        <f t="shared" si="327"/>
        <v/>
      </c>
      <c r="BA220" s="64" t="str">
        <f t="shared" si="328"/>
        <v/>
      </c>
      <c r="BB220" s="64" t="str">
        <f t="shared" si="329"/>
        <v/>
      </c>
      <c r="BC220" s="64" t="str">
        <f t="shared" si="330"/>
        <v>0</v>
      </c>
      <c r="BD220" s="64" t="str">
        <f t="shared" si="331"/>
        <v>-</v>
      </c>
      <c r="BE220" s="64" t="str">
        <f t="shared" si="332"/>
        <v/>
      </c>
      <c r="BF220" s="64" t="str">
        <f t="shared" si="333"/>
        <v/>
      </c>
      <c r="BG220" s="64" t="str">
        <f t="shared" si="334"/>
        <v/>
      </c>
      <c r="BH220" s="70" t="str">
        <f t="shared" si="335"/>
        <v>0</v>
      </c>
      <c r="BI220" s="70" t="str">
        <f t="shared" si="336"/>
        <v>-</v>
      </c>
      <c r="BJ220" s="70" t="str">
        <f t="shared" si="337"/>
        <v/>
      </c>
      <c r="BK220" s="70" t="str">
        <f t="shared" si="338"/>
        <v/>
      </c>
    </row>
    <row r="221" spans="11:63" x14ac:dyDescent="0.25">
      <c r="K221" s="56">
        <f t="shared" si="287"/>
        <v>218</v>
      </c>
      <c r="L221" s="56" t="str">
        <f t="shared" si="290"/>
        <v xml:space="preserve"> </v>
      </c>
      <c r="M221" s="65">
        <f t="shared" si="288"/>
        <v>6635</v>
      </c>
      <c r="N221" s="66">
        <f t="shared" si="291"/>
        <v>0</v>
      </c>
      <c r="O221" s="67" t="str">
        <f t="shared" si="292"/>
        <v>0</v>
      </c>
      <c r="P221" s="66" t="str">
        <f t="shared" si="293"/>
        <v>-</v>
      </c>
      <c r="Q221" s="66" t="str">
        <f t="shared" si="294"/>
        <v/>
      </c>
      <c r="R221" s="66" t="str">
        <f t="shared" si="295"/>
        <v/>
      </c>
      <c r="S221" s="68" t="str">
        <f t="shared" si="296"/>
        <v xml:space="preserve"> </v>
      </c>
      <c r="T221" s="66" t="str">
        <f t="shared" si="339"/>
        <v>0</v>
      </c>
      <c r="U221" s="69" t="str">
        <f t="shared" si="297"/>
        <v>-</v>
      </c>
      <c r="V221" s="69" t="str">
        <f t="shared" si="298"/>
        <v/>
      </c>
      <c r="W221" s="69" t="str">
        <f t="shared" si="299"/>
        <v/>
      </c>
      <c r="X221" s="69" t="str">
        <f t="shared" si="300"/>
        <v/>
      </c>
      <c r="Y221" s="67" t="str">
        <f t="shared" si="340"/>
        <v>0</v>
      </c>
      <c r="Z221" s="64" t="str">
        <f t="shared" si="301"/>
        <v>-</v>
      </c>
      <c r="AA221" s="64" t="str">
        <f t="shared" si="302"/>
        <v/>
      </c>
      <c r="AB221" s="64" t="str">
        <f t="shared" si="303"/>
        <v/>
      </c>
      <c r="AC221" s="64" t="str">
        <f t="shared" si="304"/>
        <v/>
      </c>
      <c r="AD221" s="66" t="str">
        <f t="shared" si="305"/>
        <v>0</v>
      </c>
      <c r="AE221" s="66" t="str">
        <f t="shared" si="306"/>
        <v>-</v>
      </c>
      <c r="AF221" s="69" t="str">
        <f t="shared" si="307"/>
        <v/>
      </c>
      <c r="AG221" s="69" t="str">
        <f t="shared" si="308"/>
        <v/>
      </c>
      <c r="AH221" s="69" t="str">
        <f t="shared" si="309"/>
        <v/>
      </c>
      <c r="AI221" s="69" t="str">
        <f t="shared" si="310"/>
        <v>0</v>
      </c>
      <c r="AJ221" s="66" t="str">
        <f t="shared" ref="AJ221:AJ222" si="356">IFERROR(IF(AL220=AI221,"",AL220*($I$31/12)),"-")</f>
        <v>-</v>
      </c>
      <c r="AK221" s="69" t="str">
        <f t="shared" si="312"/>
        <v/>
      </c>
      <c r="AL221" s="69" t="str">
        <f t="shared" si="313"/>
        <v/>
      </c>
      <c r="AM221" s="69" t="str">
        <f t="shared" si="314"/>
        <v/>
      </c>
      <c r="AN221" s="70" t="str">
        <f t="shared" si="315"/>
        <v>0</v>
      </c>
      <c r="AO221" s="70" t="str">
        <f t="shared" si="316"/>
        <v>-</v>
      </c>
      <c r="AP221" s="70" t="str">
        <f t="shared" si="317"/>
        <v/>
      </c>
      <c r="AQ221" s="70" t="str">
        <f t="shared" si="318"/>
        <v/>
      </c>
      <c r="AR221" s="70" t="str">
        <f t="shared" si="319"/>
        <v/>
      </c>
      <c r="AS221" s="64" t="str">
        <f t="shared" si="320"/>
        <v>0</v>
      </c>
      <c r="AT221" s="64" t="str">
        <f t="shared" si="321"/>
        <v>-</v>
      </c>
      <c r="AU221" s="64" t="str">
        <f t="shared" si="322"/>
        <v/>
      </c>
      <c r="AV221" s="64" t="str">
        <f t="shared" si="323"/>
        <v/>
      </c>
      <c r="AW221" s="64" t="str">
        <f t="shared" si="324"/>
        <v/>
      </c>
      <c r="AX221" s="64" t="str">
        <f t="shared" si="325"/>
        <v>0</v>
      </c>
      <c r="AY221" s="64" t="str">
        <f t="shared" si="326"/>
        <v>-</v>
      </c>
      <c r="AZ221" s="64" t="str">
        <f t="shared" si="327"/>
        <v/>
      </c>
      <c r="BA221" s="64" t="str">
        <f t="shared" si="328"/>
        <v/>
      </c>
      <c r="BB221" s="64" t="str">
        <f t="shared" si="329"/>
        <v/>
      </c>
      <c r="BC221" s="64" t="str">
        <f t="shared" si="330"/>
        <v>0</v>
      </c>
      <c r="BD221" s="64" t="str">
        <f t="shared" si="331"/>
        <v>-</v>
      </c>
      <c r="BE221" s="64" t="str">
        <f t="shared" si="332"/>
        <v/>
      </c>
      <c r="BF221" s="64" t="str">
        <f t="shared" si="333"/>
        <v/>
      </c>
      <c r="BG221" s="64" t="str">
        <f t="shared" si="334"/>
        <v/>
      </c>
      <c r="BH221" s="70" t="str">
        <f t="shared" si="335"/>
        <v>0</v>
      </c>
      <c r="BI221" s="70" t="str">
        <f t="shared" si="336"/>
        <v>-</v>
      </c>
      <c r="BJ221" s="70" t="str">
        <f t="shared" si="337"/>
        <v/>
      </c>
      <c r="BK221" s="70" t="str">
        <f t="shared" si="338"/>
        <v/>
      </c>
    </row>
    <row r="222" spans="11:63" x14ac:dyDescent="0.25">
      <c r="K222" s="56">
        <f t="shared" si="287"/>
        <v>219</v>
      </c>
      <c r="L222" s="56" t="str">
        <f t="shared" si="290"/>
        <v xml:space="preserve"> </v>
      </c>
      <c r="M222" s="65">
        <f t="shared" si="288"/>
        <v>6666</v>
      </c>
      <c r="N222" s="66">
        <f t="shared" si="291"/>
        <v>0</v>
      </c>
      <c r="O222" s="67" t="str">
        <f t="shared" si="292"/>
        <v>0</v>
      </c>
      <c r="P222" s="66" t="str">
        <f t="shared" si="293"/>
        <v>-</v>
      </c>
      <c r="Q222" s="66" t="str">
        <f t="shared" si="294"/>
        <v/>
      </c>
      <c r="R222" s="66" t="str">
        <f t="shared" si="295"/>
        <v/>
      </c>
      <c r="S222" s="68" t="str">
        <f t="shared" si="296"/>
        <v xml:space="preserve"> </v>
      </c>
      <c r="T222" s="66" t="str">
        <f t="shared" si="339"/>
        <v>0</v>
      </c>
      <c r="U222" s="69" t="str">
        <f t="shared" si="297"/>
        <v>-</v>
      </c>
      <c r="V222" s="69" t="str">
        <f t="shared" si="298"/>
        <v/>
      </c>
      <c r="W222" s="69" t="str">
        <f t="shared" si="299"/>
        <v/>
      </c>
      <c r="X222" s="69" t="str">
        <f t="shared" si="300"/>
        <v/>
      </c>
      <c r="Y222" s="67" t="str">
        <f t="shared" si="340"/>
        <v>0</v>
      </c>
      <c r="Z222" s="64" t="str">
        <f t="shared" si="301"/>
        <v>-</v>
      </c>
      <c r="AA222" s="64" t="str">
        <f t="shared" si="302"/>
        <v/>
      </c>
      <c r="AB222" s="64" t="str">
        <f t="shared" si="303"/>
        <v/>
      </c>
      <c r="AC222" s="64" t="str">
        <f t="shared" si="304"/>
        <v/>
      </c>
      <c r="AD222" s="66" t="str">
        <f t="shared" si="305"/>
        <v>0</v>
      </c>
      <c r="AE222" s="66" t="str">
        <f t="shared" si="306"/>
        <v>-</v>
      </c>
      <c r="AF222" s="69" t="str">
        <f t="shared" si="307"/>
        <v/>
      </c>
      <c r="AG222" s="69" t="str">
        <f t="shared" si="308"/>
        <v/>
      </c>
      <c r="AH222" s="69" t="str">
        <f t="shared" si="309"/>
        <v/>
      </c>
      <c r="AI222" s="69" t="str">
        <f t="shared" si="310"/>
        <v>0</v>
      </c>
      <c r="AJ222" s="66" t="str">
        <f t="shared" si="356"/>
        <v>-</v>
      </c>
      <c r="AK222" s="69" t="str">
        <f t="shared" si="312"/>
        <v/>
      </c>
      <c r="AL222" s="69" t="str">
        <f t="shared" si="313"/>
        <v/>
      </c>
      <c r="AM222" s="69" t="str">
        <f t="shared" si="314"/>
        <v/>
      </c>
      <c r="AN222" s="70" t="str">
        <f t="shared" si="315"/>
        <v>0</v>
      </c>
      <c r="AO222" s="70" t="str">
        <f t="shared" si="316"/>
        <v>-</v>
      </c>
      <c r="AP222" s="70" t="str">
        <f t="shared" si="317"/>
        <v/>
      </c>
      <c r="AQ222" s="70" t="str">
        <f t="shared" si="318"/>
        <v/>
      </c>
      <c r="AR222" s="70" t="str">
        <f t="shared" si="319"/>
        <v/>
      </c>
      <c r="AS222" s="64" t="str">
        <f t="shared" si="320"/>
        <v>0</v>
      </c>
      <c r="AT222" s="64" t="str">
        <f t="shared" si="321"/>
        <v>-</v>
      </c>
      <c r="AU222" s="64" t="str">
        <f t="shared" si="322"/>
        <v/>
      </c>
      <c r="AV222" s="64" t="str">
        <f t="shared" si="323"/>
        <v/>
      </c>
      <c r="AW222" s="64" t="str">
        <f t="shared" si="324"/>
        <v/>
      </c>
      <c r="AX222" s="64" t="str">
        <f t="shared" si="325"/>
        <v>0</v>
      </c>
      <c r="AY222" s="64" t="str">
        <f t="shared" si="326"/>
        <v>-</v>
      </c>
      <c r="AZ222" s="64" t="str">
        <f t="shared" si="327"/>
        <v/>
      </c>
      <c r="BA222" s="64" t="str">
        <f t="shared" si="328"/>
        <v/>
      </c>
      <c r="BB222" s="64" t="str">
        <f t="shared" si="329"/>
        <v/>
      </c>
      <c r="BC222" s="64" t="str">
        <f t="shared" si="330"/>
        <v>0</v>
      </c>
      <c r="BD222" s="64" t="str">
        <f t="shared" si="331"/>
        <v>-</v>
      </c>
      <c r="BE222" s="64" t="str">
        <f t="shared" si="332"/>
        <v/>
      </c>
      <c r="BF222" s="64" t="str">
        <f t="shared" si="333"/>
        <v/>
      </c>
      <c r="BG222" s="64" t="str">
        <f t="shared" si="334"/>
        <v/>
      </c>
      <c r="BH222" s="70" t="str">
        <f t="shared" si="335"/>
        <v>0</v>
      </c>
      <c r="BI222" s="70" t="str">
        <f t="shared" si="336"/>
        <v>-</v>
      </c>
      <c r="BJ222" s="70" t="str">
        <f t="shared" si="337"/>
        <v/>
      </c>
      <c r="BK222" s="70" t="str">
        <f t="shared" si="338"/>
        <v/>
      </c>
    </row>
    <row r="223" spans="11:63" x14ac:dyDescent="0.25">
      <c r="K223" s="56">
        <f t="shared" si="287"/>
        <v>220</v>
      </c>
      <c r="L223" s="56" t="str">
        <f t="shared" si="290"/>
        <v xml:space="preserve"> </v>
      </c>
      <c r="M223" s="65">
        <f t="shared" si="288"/>
        <v>6696</v>
      </c>
      <c r="N223" s="66">
        <f t="shared" si="291"/>
        <v>0</v>
      </c>
      <c r="O223" s="67" t="str">
        <f t="shared" si="292"/>
        <v>0</v>
      </c>
      <c r="P223" s="66" t="str">
        <f t="shared" si="293"/>
        <v>-</v>
      </c>
      <c r="Q223" s="66" t="str">
        <f t="shared" si="294"/>
        <v/>
      </c>
      <c r="R223" s="66" t="str">
        <f t="shared" si="295"/>
        <v/>
      </c>
      <c r="S223" s="68" t="str">
        <f t="shared" si="296"/>
        <v xml:space="preserve"> </v>
      </c>
      <c r="T223" s="66" t="str">
        <f t="shared" si="339"/>
        <v>0</v>
      </c>
      <c r="U223" s="69" t="str">
        <f t="shared" si="297"/>
        <v>-</v>
      </c>
      <c r="V223" s="69" t="str">
        <f t="shared" si="298"/>
        <v/>
      </c>
      <c r="W223" s="69" t="str">
        <f t="shared" si="299"/>
        <v/>
      </c>
      <c r="X223" s="69" t="str">
        <f t="shared" si="300"/>
        <v/>
      </c>
      <c r="Y223" s="67" t="str">
        <f t="shared" si="340"/>
        <v>0</v>
      </c>
      <c r="Z223" s="64" t="str">
        <f t="shared" si="301"/>
        <v>-</v>
      </c>
      <c r="AA223" s="64" t="str">
        <f t="shared" si="302"/>
        <v/>
      </c>
      <c r="AB223" s="64" t="str">
        <f t="shared" si="303"/>
        <v/>
      </c>
      <c r="AC223" s="64" t="str">
        <f t="shared" si="304"/>
        <v/>
      </c>
      <c r="AD223" s="66" t="str">
        <f t="shared" si="305"/>
        <v>0</v>
      </c>
      <c r="AE223" s="66" t="str">
        <f t="shared" si="306"/>
        <v>-</v>
      </c>
      <c r="AF223" s="69" t="str">
        <f t="shared" si="307"/>
        <v/>
      </c>
      <c r="AG223" s="69" t="str">
        <f t="shared" si="308"/>
        <v/>
      </c>
      <c r="AH223" s="69" t="str">
        <f t="shared" si="309"/>
        <v/>
      </c>
      <c r="AI223" s="69" t="str">
        <f t="shared" si="310"/>
        <v>0</v>
      </c>
      <c r="AJ223" s="66" t="str">
        <f t="shared" ref="AJ223" si="357">IFERROR(IF(AL222=AI223,"",AL222*($I$32/12)),"-")</f>
        <v>-</v>
      </c>
      <c r="AK223" s="69" t="str">
        <f t="shared" si="312"/>
        <v/>
      </c>
      <c r="AL223" s="69" t="str">
        <f t="shared" si="313"/>
        <v/>
      </c>
      <c r="AM223" s="69" t="str">
        <f t="shared" si="314"/>
        <v/>
      </c>
      <c r="AN223" s="70" t="str">
        <f t="shared" si="315"/>
        <v>0</v>
      </c>
      <c r="AO223" s="70" t="str">
        <f t="shared" si="316"/>
        <v>-</v>
      </c>
      <c r="AP223" s="70" t="str">
        <f t="shared" si="317"/>
        <v/>
      </c>
      <c r="AQ223" s="70" t="str">
        <f t="shared" si="318"/>
        <v/>
      </c>
      <c r="AR223" s="70" t="str">
        <f t="shared" si="319"/>
        <v/>
      </c>
      <c r="AS223" s="64" t="str">
        <f t="shared" si="320"/>
        <v>0</v>
      </c>
      <c r="AT223" s="64" t="str">
        <f t="shared" si="321"/>
        <v>-</v>
      </c>
      <c r="AU223" s="64" t="str">
        <f t="shared" si="322"/>
        <v/>
      </c>
      <c r="AV223" s="64" t="str">
        <f t="shared" si="323"/>
        <v/>
      </c>
      <c r="AW223" s="64" t="str">
        <f t="shared" si="324"/>
        <v/>
      </c>
      <c r="AX223" s="64" t="str">
        <f t="shared" si="325"/>
        <v>0</v>
      </c>
      <c r="AY223" s="64" t="str">
        <f t="shared" si="326"/>
        <v>-</v>
      </c>
      <c r="AZ223" s="64" t="str">
        <f t="shared" si="327"/>
        <v/>
      </c>
      <c r="BA223" s="64" t="str">
        <f t="shared" si="328"/>
        <v/>
      </c>
      <c r="BB223" s="64" t="str">
        <f t="shared" si="329"/>
        <v/>
      </c>
      <c r="BC223" s="64" t="str">
        <f t="shared" si="330"/>
        <v>0</v>
      </c>
      <c r="BD223" s="64" t="str">
        <f t="shared" si="331"/>
        <v>-</v>
      </c>
      <c r="BE223" s="64" t="str">
        <f t="shared" si="332"/>
        <v/>
      </c>
      <c r="BF223" s="64" t="str">
        <f t="shared" si="333"/>
        <v/>
      </c>
      <c r="BG223" s="64" t="str">
        <f t="shared" si="334"/>
        <v/>
      </c>
      <c r="BH223" s="70" t="str">
        <f t="shared" si="335"/>
        <v>0</v>
      </c>
      <c r="BI223" s="70" t="str">
        <f t="shared" si="336"/>
        <v>-</v>
      </c>
      <c r="BJ223" s="70" t="str">
        <f t="shared" si="337"/>
        <v/>
      </c>
      <c r="BK223" s="70" t="str">
        <f t="shared" si="338"/>
        <v/>
      </c>
    </row>
    <row r="224" spans="11:63" x14ac:dyDescent="0.25">
      <c r="K224" s="56">
        <f t="shared" si="287"/>
        <v>221</v>
      </c>
      <c r="L224" s="56" t="str">
        <f t="shared" si="290"/>
        <v xml:space="preserve"> </v>
      </c>
      <c r="M224" s="65">
        <f t="shared" si="288"/>
        <v>6727</v>
      </c>
      <c r="N224" s="66">
        <f t="shared" si="291"/>
        <v>0</v>
      </c>
      <c r="O224" s="67" t="str">
        <f t="shared" si="292"/>
        <v>0</v>
      </c>
      <c r="P224" s="66" t="str">
        <f t="shared" si="293"/>
        <v>-</v>
      </c>
      <c r="Q224" s="66" t="str">
        <f t="shared" si="294"/>
        <v/>
      </c>
      <c r="R224" s="66" t="str">
        <f t="shared" si="295"/>
        <v/>
      </c>
      <c r="S224" s="68" t="str">
        <f t="shared" si="296"/>
        <v xml:space="preserve"> </v>
      </c>
      <c r="T224" s="66" t="str">
        <f t="shared" si="339"/>
        <v>0</v>
      </c>
      <c r="U224" s="69" t="str">
        <f t="shared" si="297"/>
        <v>-</v>
      </c>
      <c r="V224" s="69" t="str">
        <f t="shared" si="298"/>
        <v/>
      </c>
      <c r="W224" s="69" t="str">
        <f t="shared" si="299"/>
        <v/>
      </c>
      <c r="X224" s="69" t="str">
        <f t="shared" si="300"/>
        <v/>
      </c>
      <c r="Y224" s="67" t="str">
        <f t="shared" si="340"/>
        <v>0</v>
      </c>
      <c r="Z224" s="64" t="str">
        <f t="shared" si="301"/>
        <v>-</v>
      </c>
      <c r="AA224" s="64" t="str">
        <f t="shared" si="302"/>
        <v/>
      </c>
      <c r="AB224" s="64" t="str">
        <f t="shared" si="303"/>
        <v/>
      </c>
      <c r="AC224" s="64" t="str">
        <f t="shared" si="304"/>
        <v/>
      </c>
      <c r="AD224" s="66" t="str">
        <f t="shared" si="305"/>
        <v>0</v>
      </c>
      <c r="AE224" s="66" t="str">
        <f t="shared" si="306"/>
        <v>-</v>
      </c>
      <c r="AF224" s="69" t="str">
        <f t="shared" si="307"/>
        <v/>
      </c>
      <c r="AG224" s="69" t="str">
        <f t="shared" si="308"/>
        <v/>
      </c>
      <c r="AH224" s="69" t="str">
        <f t="shared" si="309"/>
        <v/>
      </c>
      <c r="AI224" s="69" t="str">
        <f t="shared" si="310"/>
        <v>0</v>
      </c>
      <c r="AJ224" s="66" t="str">
        <f t="shared" ref="AJ224:AJ225" si="358">IFERROR(IF(AL223=AI224,"",AL223*($I$31/12)),"-")</f>
        <v>-</v>
      </c>
      <c r="AK224" s="69" t="str">
        <f t="shared" si="312"/>
        <v/>
      </c>
      <c r="AL224" s="69" t="str">
        <f t="shared" si="313"/>
        <v/>
      </c>
      <c r="AM224" s="69" t="str">
        <f t="shared" si="314"/>
        <v/>
      </c>
      <c r="AN224" s="70" t="str">
        <f t="shared" si="315"/>
        <v>0</v>
      </c>
      <c r="AO224" s="70" t="str">
        <f t="shared" si="316"/>
        <v>-</v>
      </c>
      <c r="AP224" s="70" t="str">
        <f t="shared" si="317"/>
        <v/>
      </c>
      <c r="AQ224" s="70" t="str">
        <f t="shared" si="318"/>
        <v/>
      </c>
      <c r="AR224" s="70" t="str">
        <f t="shared" si="319"/>
        <v/>
      </c>
      <c r="AS224" s="64" t="str">
        <f t="shared" si="320"/>
        <v>0</v>
      </c>
      <c r="AT224" s="64" t="str">
        <f t="shared" si="321"/>
        <v>-</v>
      </c>
      <c r="AU224" s="64" t="str">
        <f t="shared" si="322"/>
        <v/>
      </c>
      <c r="AV224" s="64" t="str">
        <f t="shared" si="323"/>
        <v/>
      </c>
      <c r="AW224" s="64" t="str">
        <f t="shared" si="324"/>
        <v/>
      </c>
      <c r="AX224" s="64" t="str">
        <f t="shared" si="325"/>
        <v>0</v>
      </c>
      <c r="AY224" s="64" t="str">
        <f t="shared" si="326"/>
        <v>-</v>
      </c>
      <c r="AZ224" s="64" t="str">
        <f t="shared" si="327"/>
        <v/>
      </c>
      <c r="BA224" s="64" t="str">
        <f t="shared" si="328"/>
        <v/>
      </c>
      <c r="BB224" s="64" t="str">
        <f t="shared" si="329"/>
        <v/>
      </c>
      <c r="BC224" s="64" t="str">
        <f t="shared" si="330"/>
        <v>0</v>
      </c>
      <c r="BD224" s="64" t="str">
        <f t="shared" si="331"/>
        <v>-</v>
      </c>
      <c r="BE224" s="64" t="str">
        <f t="shared" si="332"/>
        <v/>
      </c>
      <c r="BF224" s="64" t="str">
        <f t="shared" si="333"/>
        <v/>
      </c>
      <c r="BG224" s="64" t="str">
        <f t="shared" si="334"/>
        <v/>
      </c>
      <c r="BH224" s="70" t="str">
        <f t="shared" si="335"/>
        <v>0</v>
      </c>
      <c r="BI224" s="70" t="str">
        <f t="shared" si="336"/>
        <v>-</v>
      </c>
      <c r="BJ224" s="70" t="str">
        <f t="shared" si="337"/>
        <v/>
      </c>
      <c r="BK224" s="70" t="str">
        <f t="shared" si="338"/>
        <v/>
      </c>
    </row>
    <row r="225" spans="11:63" x14ac:dyDescent="0.25">
      <c r="K225" s="56">
        <f t="shared" si="287"/>
        <v>222</v>
      </c>
      <c r="L225" s="56" t="str">
        <f t="shared" si="290"/>
        <v xml:space="preserve"> </v>
      </c>
      <c r="M225" s="65">
        <f t="shared" si="288"/>
        <v>6757</v>
      </c>
      <c r="N225" s="66">
        <f t="shared" si="291"/>
        <v>0</v>
      </c>
      <c r="O225" s="67" t="str">
        <f t="shared" si="292"/>
        <v>0</v>
      </c>
      <c r="P225" s="66" t="str">
        <f t="shared" si="293"/>
        <v>-</v>
      </c>
      <c r="Q225" s="66" t="str">
        <f t="shared" si="294"/>
        <v/>
      </c>
      <c r="R225" s="66" t="str">
        <f t="shared" si="295"/>
        <v/>
      </c>
      <c r="S225" s="68" t="str">
        <f t="shared" si="296"/>
        <v xml:space="preserve"> </v>
      </c>
      <c r="T225" s="66" t="str">
        <f t="shared" si="339"/>
        <v>0</v>
      </c>
      <c r="U225" s="69" t="str">
        <f t="shared" si="297"/>
        <v>-</v>
      </c>
      <c r="V225" s="69" t="str">
        <f t="shared" si="298"/>
        <v/>
      </c>
      <c r="W225" s="69" t="str">
        <f t="shared" si="299"/>
        <v/>
      </c>
      <c r="X225" s="69" t="str">
        <f t="shared" si="300"/>
        <v/>
      </c>
      <c r="Y225" s="67" t="str">
        <f t="shared" si="340"/>
        <v>0</v>
      </c>
      <c r="Z225" s="64" t="str">
        <f t="shared" si="301"/>
        <v>-</v>
      </c>
      <c r="AA225" s="64" t="str">
        <f t="shared" si="302"/>
        <v/>
      </c>
      <c r="AB225" s="64" t="str">
        <f t="shared" si="303"/>
        <v/>
      </c>
      <c r="AC225" s="64" t="str">
        <f t="shared" si="304"/>
        <v/>
      </c>
      <c r="AD225" s="66" t="str">
        <f t="shared" si="305"/>
        <v>0</v>
      </c>
      <c r="AE225" s="66" t="str">
        <f t="shared" si="306"/>
        <v>-</v>
      </c>
      <c r="AF225" s="69" t="str">
        <f t="shared" si="307"/>
        <v/>
      </c>
      <c r="AG225" s="69" t="str">
        <f t="shared" si="308"/>
        <v/>
      </c>
      <c r="AH225" s="69" t="str">
        <f t="shared" si="309"/>
        <v/>
      </c>
      <c r="AI225" s="69" t="str">
        <f t="shared" si="310"/>
        <v>0</v>
      </c>
      <c r="AJ225" s="66" t="str">
        <f t="shared" si="358"/>
        <v>-</v>
      </c>
      <c r="AK225" s="69" t="str">
        <f t="shared" si="312"/>
        <v/>
      </c>
      <c r="AL225" s="69" t="str">
        <f t="shared" si="313"/>
        <v/>
      </c>
      <c r="AM225" s="69" t="str">
        <f t="shared" si="314"/>
        <v/>
      </c>
      <c r="AN225" s="70" t="str">
        <f t="shared" si="315"/>
        <v>0</v>
      </c>
      <c r="AO225" s="70" t="str">
        <f t="shared" si="316"/>
        <v>-</v>
      </c>
      <c r="AP225" s="70" t="str">
        <f t="shared" si="317"/>
        <v/>
      </c>
      <c r="AQ225" s="70" t="str">
        <f t="shared" si="318"/>
        <v/>
      </c>
      <c r="AR225" s="70" t="str">
        <f t="shared" si="319"/>
        <v/>
      </c>
      <c r="AS225" s="64" t="str">
        <f t="shared" si="320"/>
        <v>0</v>
      </c>
      <c r="AT225" s="64" t="str">
        <f t="shared" si="321"/>
        <v>-</v>
      </c>
      <c r="AU225" s="64" t="str">
        <f t="shared" si="322"/>
        <v/>
      </c>
      <c r="AV225" s="64" t="str">
        <f t="shared" si="323"/>
        <v/>
      </c>
      <c r="AW225" s="64" t="str">
        <f t="shared" si="324"/>
        <v/>
      </c>
      <c r="AX225" s="64" t="str">
        <f t="shared" si="325"/>
        <v>0</v>
      </c>
      <c r="AY225" s="64" t="str">
        <f t="shared" si="326"/>
        <v>-</v>
      </c>
      <c r="AZ225" s="64" t="str">
        <f t="shared" si="327"/>
        <v/>
      </c>
      <c r="BA225" s="64" t="str">
        <f t="shared" si="328"/>
        <v/>
      </c>
      <c r="BB225" s="64" t="str">
        <f t="shared" si="329"/>
        <v/>
      </c>
      <c r="BC225" s="64" t="str">
        <f t="shared" si="330"/>
        <v>0</v>
      </c>
      <c r="BD225" s="64" t="str">
        <f t="shared" si="331"/>
        <v>-</v>
      </c>
      <c r="BE225" s="64" t="str">
        <f t="shared" si="332"/>
        <v/>
      </c>
      <c r="BF225" s="64" t="str">
        <f t="shared" si="333"/>
        <v/>
      </c>
      <c r="BG225" s="64" t="str">
        <f t="shared" si="334"/>
        <v/>
      </c>
      <c r="BH225" s="70" t="str">
        <f t="shared" si="335"/>
        <v>0</v>
      </c>
      <c r="BI225" s="70" t="str">
        <f t="shared" si="336"/>
        <v>-</v>
      </c>
      <c r="BJ225" s="70" t="str">
        <f t="shared" si="337"/>
        <v/>
      </c>
      <c r="BK225" s="70" t="str">
        <f t="shared" si="338"/>
        <v/>
      </c>
    </row>
    <row r="226" spans="11:63" x14ac:dyDescent="0.25">
      <c r="K226" s="56">
        <f t="shared" si="287"/>
        <v>223</v>
      </c>
      <c r="L226" s="56" t="str">
        <f t="shared" si="290"/>
        <v xml:space="preserve"> </v>
      </c>
      <c r="M226" s="65">
        <f t="shared" si="288"/>
        <v>6788</v>
      </c>
      <c r="N226" s="66">
        <f t="shared" si="291"/>
        <v>0</v>
      </c>
      <c r="O226" s="67" t="str">
        <f t="shared" si="292"/>
        <v>0</v>
      </c>
      <c r="P226" s="66" t="str">
        <f t="shared" si="293"/>
        <v>-</v>
      </c>
      <c r="Q226" s="66" t="str">
        <f t="shared" si="294"/>
        <v/>
      </c>
      <c r="R226" s="66" t="str">
        <f t="shared" si="295"/>
        <v/>
      </c>
      <c r="S226" s="68" t="str">
        <f t="shared" si="296"/>
        <v xml:space="preserve"> </v>
      </c>
      <c r="T226" s="66" t="str">
        <f t="shared" si="339"/>
        <v>0</v>
      </c>
      <c r="U226" s="69" t="str">
        <f t="shared" si="297"/>
        <v>-</v>
      </c>
      <c r="V226" s="69" t="str">
        <f t="shared" si="298"/>
        <v/>
      </c>
      <c r="W226" s="69" t="str">
        <f t="shared" si="299"/>
        <v/>
      </c>
      <c r="X226" s="69" t="str">
        <f t="shared" si="300"/>
        <v/>
      </c>
      <c r="Y226" s="67" t="str">
        <f t="shared" si="340"/>
        <v>0</v>
      </c>
      <c r="Z226" s="64" t="str">
        <f t="shared" si="301"/>
        <v>-</v>
      </c>
      <c r="AA226" s="64" t="str">
        <f t="shared" si="302"/>
        <v/>
      </c>
      <c r="AB226" s="64" t="str">
        <f t="shared" si="303"/>
        <v/>
      </c>
      <c r="AC226" s="64" t="str">
        <f t="shared" si="304"/>
        <v/>
      </c>
      <c r="AD226" s="66" t="str">
        <f t="shared" si="305"/>
        <v>0</v>
      </c>
      <c r="AE226" s="66" t="str">
        <f t="shared" si="306"/>
        <v>-</v>
      </c>
      <c r="AF226" s="69" t="str">
        <f t="shared" si="307"/>
        <v/>
      </c>
      <c r="AG226" s="69" t="str">
        <f t="shared" si="308"/>
        <v/>
      </c>
      <c r="AH226" s="69" t="str">
        <f t="shared" si="309"/>
        <v/>
      </c>
      <c r="AI226" s="69" t="str">
        <f t="shared" si="310"/>
        <v>0</v>
      </c>
      <c r="AJ226" s="66" t="str">
        <f t="shared" ref="AJ226" si="359">IFERROR(IF(AL225=AI226,"",AL225*($I$32/12)),"-")</f>
        <v>-</v>
      </c>
      <c r="AK226" s="69" t="str">
        <f t="shared" si="312"/>
        <v/>
      </c>
      <c r="AL226" s="69" t="str">
        <f t="shared" si="313"/>
        <v/>
      </c>
      <c r="AM226" s="69" t="str">
        <f t="shared" si="314"/>
        <v/>
      </c>
      <c r="AN226" s="70" t="str">
        <f t="shared" si="315"/>
        <v>0</v>
      </c>
      <c r="AO226" s="70" t="str">
        <f t="shared" si="316"/>
        <v>-</v>
      </c>
      <c r="AP226" s="70" t="str">
        <f t="shared" si="317"/>
        <v/>
      </c>
      <c r="AQ226" s="70" t="str">
        <f t="shared" si="318"/>
        <v/>
      </c>
      <c r="AR226" s="70" t="str">
        <f t="shared" si="319"/>
        <v/>
      </c>
      <c r="AS226" s="64" t="str">
        <f t="shared" si="320"/>
        <v>0</v>
      </c>
      <c r="AT226" s="64" t="str">
        <f t="shared" si="321"/>
        <v>-</v>
      </c>
      <c r="AU226" s="64" t="str">
        <f t="shared" si="322"/>
        <v/>
      </c>
      <c r="AV226" s="64" t="str">
        <f t="shared" si="323"/>
        <v/>
      </c>
      <c r="AW226" s="64" t="str">
        <f t="shared" si="324"/>
        <v/>
      </c>
      <c r="AX226" s="64" t="str">
        <f t="shared" si="325"/>
        <v>0</v>
      </c>
      <c r="AY226" s="64" t="str">
        <f t="shared" si="326"/>
        <v>-</v>
      </c>
      <c r="AZ226" s="64" t="str">
        <f t="shared" si="327"/>
        <v/>
      </c>
      <c r="BA226" s="64" t="str">
        <f t="shared" si="328"/>
        <v/>
      </c>
      <c r="BB226" s="64" t="str">
        <f t="shared" si="329"/>
        <v/>
      </c>
      <c r="BC226" s="64" t="str">
        <f t="shared" si="330"/>
        <v>0</v>
      </c>
      <c r="BD226" s="64" t="str">
        <f t="shared" si="331"/>
        <v>-</v>
      </c>
      <c r="BE226" s="64" t="str">
        <f t="shared" si="332"/>
        <v/>
      </c>
      <c r="BF226" s="64" t="str">
        <f t="shared" si="333"/>
        <v/>
      </c>
      <c r="BG226" s="64" t="str">
        <f t="shared" si="334"/>
        <v/>
      </c>
      <c r="BH226" s="70" t="str">
        <f t="shared" si="335"/>
        <v>0</v>
      </c>
      <c r="BI226" s="70" t="str">
        <f t="shared" si="336"/>
        <v>-</v>
      </c>
      <c r="BJ226" s="70" t="str">
        <f t="shared" si="337"/>
        <v/>
      </c>
      <c r="BK226" s="70" t="str">
        <f t="shared" si="338"/>
        <v/>
      </c>
    </row>
    <row r="227" spans="11:63" x14ac:dyDescent="0.25">
      <c r="K227" s="56">
        <f t="shared" si="287"/>
        <v>224</v>
      </c>
      <c r="L227" s="56" t="str">
        <f t="shared" si="290"/>
        <v xml:space="preserve"> </v>
      </c>
      <c r="M227" s="65">
        <f t="shared" si="288"/>
        <v>6819</v>
      </c>
      <c r="N227" s="66">
        <f t="shared" si="291"/>
        <v>0</v>
      </c>
      <c r="O227" s="67" t="str">
        <f t="shared" si="292"/>
        <v>0</v>
      </c>
      <c r="P227" s="66" t="str">
        <f t="shared" si="293"/>
        <v>-</v>
      </c>
      <c r="Q227" s="66" t="str">
        <f t="shared" si="294"/>
        <v/>
      </c>
      <c r="R227" s="66" t="str">
        <f t="shared" si="295"/>
        <v/>
      </c>
      <c r="S227" s="68" t="str">
        <f t="shared" si="296"/>
        <v xml:space="preserve"> </v>
      </c>
      <c r="T227" s="66" t="str">
        <f t="shared" si="339"/>
        <v>0</v>
      </c>
      <c r="U227" s="69" t="str">
        <f t="shared" si="297"/>
        <v>-</v>
      </c>
      <c r="V227" s="69" t="str">
        <f t="shared" si="298"/>
        <v/>
      </c>
      <c r="W227" s="69" t="str">
        <f t="shared" si="299"/>
        <v/>
      </c>
      <c r="X227" s="69" t="str">
        <f t="shared" si="300"/>
        <v/>
      </c>
      <c r="Y227" s="67" t="str">
        <f t="shared" si="340"/>
        <v>0</v>
      </c>
      <c r="Z227" s="64" t="str">
        <f t="shared" si="301"/>
        <v>-</v>
      </c>
      <c r="AA227" s="64" t="str">
        <f t="shared" si="302"/>
        <v/>
      </c>
      <c r="AB227" s="64" t="str">
        <f t="shared" si="303"/>
        <v/>
      </c>
      <c r="AC227" s="64" t="str">
        <f t="shared" si="304"/>
        <v/>
      </c>
      <c r="AD227" s="66" t="str">
        <f t="shared" si="305"/>
        <v>0</v>
      </c>
      <c r="AE227" s="66" t="str">
        <f t="shared" si="306"/>
        <v>-</v>
      </c>
      <c r="AF227" s="69" t="str">
        <f t="shared" si="307"/>
        <v/>
      </c>
      <c r="AG227" s="69" t="str">
        <f t="shared" si="308"/>
        <v/>
      </c>
      <c r="AH227" s="69" t="str">
        <f t="shared" si="309"/>
        <v/>
      </c>
      <c r="AI227" s="69" t="str">
        <f t="shared" si="310"/>
        <v>0</v>
      </c>
      <c r="AJ227" s="66" t="str">
        <f t="shared" ref="AJ227:AJ228" si="360">IFERROR(IF(AL226=AI227,"",AL226*($I$31/12)),"-")</f>
        <v>-</v>
      </c>
      <c r="AK227" s="69" t="str">
        <f t="shared" si="312"/>
        <v/>
      </c>
      <c r="AL227" s="69" t="str">
        <f t="shared" si="313"/>
        <v/>
      </c>
      <c r="AM227" s="69" t="str">
        <f t="shared" si="314"/>
        <v/>
      </c>
      <c r="AN227" s="70" t="str">
        <f t="shared" si="315"/>
        <v>0</v>
      </c>
      <c r="AO227" s="70" t="str">
        <f t="shared" si="316"/>
        <v>-</v>
      </c>
      <c r="AP227" s="70" t="str">
        <f t="shared" si="317"/>
        <v/>
      </c>
      <c r="AQ227" s="70" t="str">
        <f t="shared" si="318"/>
        <v/>
      </c>
      <c r="AR227" s="70" t="str">
        <f t="shared" si="319"/>
        <v/>
      </c>
      <c r="AS227" s="64" t="str">
        <f t="shared" si="320"/>
        <v>0</v>
      </c>
      <c r="AT227" s="64" t="str">
        <f t="shared" si="321"/>
        <v>-</v>
      </c>
      <c r="AU227" s="64" t="str">
        <f t="shared" si="322"/>
        <v/>
      </c>
      <c r="AV227" s="64" t="str">
        <f t="shared" si="323"/>
        <v/>
      </c>
      <c r="AW227" s="64" t="str">
        <f t="shared" si="324"/>
        <v/>
      </c>
      <c r="AX227" s="64" t="str">
        <f t="shared" si="325"/>
        <v>0</v>
      </c>
      <c r="AY227" s="64" t="str">
        <f t="shared" si="326"/>
        <v>-</v>
      </c>
      <c r="AZ227" s="64" t="str">
        <f t="shared" si="327"/>
        <v/>
      </c>
      <c r="BA227" s="64" t="str">
        <f t="shared" si="328"/>
        <v/>
      </c>
      <c r="BB227" s="64" t="str">
        <f t="shared" si="329"/>
        <v/>
      </c>
      <c r="BC227" s="64" t="str">
        <f t="shared" si="330"/>
        <v>0</v>
      </c>
      <c r="BD227" s="64" t="str">
        <f t="shared" si="331"/>
        <v>-</v>
      </c>
      <c r="BE227" s="64" t="str">
        <f t="shared" si="332"/>
        <v/>
      </c>
      <c r="BF227" s="64" t="str">
        <f t="shared" si="333"/>
        <v/>
      </c>
      <c r="BG227" s="64" t="str">
        <f t="shared" si="334"/>
        <v/>
      </c>
      <c r="BH227" s="70" t="str">
        <f t="shared" si="335"/>
        <v>0</v>
      </c>
      <c r="BI227" s="70" t="str">
        <f t="shared" si="336"/>
        <v>-</v>
      </c>
      <c r="BJ227" s="70" t="str">
        <f t="shared" si="337"/>
        <v/>
      </c>
      <c r="BK227" s="70" t="str">
        <f t="shared" si="338"/>
        <v/>
      </c>
    </row>
    <row r="228" spans="11:63" x14ac:dyDescent="0.25">
      <c r="K228" s="56">
        <f t="shared" si="287"/>
        <v>225</v>
      </c>
      <c r="L228" s="56" t="str">
        <f t="shared" si="290"/>
        <v xml:space="preserve"> </v>
      </c>
      <c r="M228" s="65">
        <f t="shared" si="288"/>
        <v>6849</v>
      </c>
      <c r="N228" s="66">
        <f t="shared" si="291"/>
        <v>0</v>
      </c>
      <c r="O228" s="67" t="str">
        <f t="shared" si="292"/>
        <v>0</v>
      </c>
      <c r="P228" s="66" t="str">
        <f t="shared" si="293"/>
        <v>-</v>
      </c>
      <c r="Q228" s="66" t="str">
        <f t="shared" si="294"/>
        <v/>
      </c>
      <c r="R228" s="66" t="str">
        <f t="shared" si="295"/>
        <v/>
      </c>
      <c r="S228" s="68" t="str">
        <f t="shared" si="296"/>
        <v xml:space="preserve"> </v>
      </c>
      <c r="T228" s="66" t="str">
        <f t="shared" si="339"/>
        <v>0</v>
      </c>
      <c r="U228" s="69" t="str">
        <f t="shared" si="297"/>
        <v>-</v>
      </c>
      <c r="V228" s="69" t="str">
        <f t="shared" si="298"/>
        <v/>
      </c>
      <c r="W228" s="69" t="str">
        <f t="shared" si="299"/>
        <v/>
      </c>
      <c r="X228" s="69" t="str">
        <f t="shared" si="300"/>
        <v/>
      </c>
      <c r="Y228" s="67" t="str">
        <f t="shared" si="340"/>
        <v>0</v>
      </c>
      <c r="Z228" s="64" t="str">
        <f t="shared" si="301"/>
        <v>-</v>
      </c>
      <c r="AA228" s="64" t="str">
        <f t="shared" si="302"/>
        <v/>
      </c>
      <c r="AB228" s="64" t="str">
        <f t="shared" si="303"/>
        <v/>
      </c>
      <c r="AC228" s="64" t="str">
        <f t="shared" si="304"/>
        <v/>
      </c>
      <c r="AD228" s="66" t="str">
        <f t="shared" si="305"/>
        <v>0</v>
      </c>
      <c r="AE228" s="66" t="str">
        <f t="shared" si="306"/>
        <v>-</v>
      </c>
      <c r="AF228" s="69" t="str">
        <f t="shared" si="307"/>
        <v/>
      </c>
      <c r="AG228" s="69" t="str">
        <f t="shared" si="308"/>
        <v/>
      </c>
      <c r="AH228" s="69" t="str">
        <f t="shared" si="309"/>
        <v/>
      </c>
      <c r="AI228" s="69" t="str">
        <f t="shared" si="310"/>
        <v>0</v>
      </c>
      <c r="AJ228" s="66" t="str">
        <f t="shared" si="360"/>
        <v>-</v>
      </c>
      <c r="AK228" s="69" t="str">
        <f t="shared" si="312"/>
        <v/>
      </c>
      <c r="AL228" s="69" t="str">
        <f t="shared" si="313"/>
        <v/>
      </c>
      <c r="AM228" s="69" t="str">
        <f t="shared" si="314"/>
        <v/>
      </c>
      <c r="AN228" s="70" t="str">
        <f t="shared" si="315"/>
        <v>0</v>
      </c>
      <c r="AO228" s="70" t="str">
        <f t="shared" si="316"/>
        <v>-</v>
      </c>
      <c r="AP228" s="70" t="str">
        <f t="shared" si="317"/>
        <v/>
      </c>
      <c r="AQ228" s="70" t="str">
        <f t="shared" si="318"/>
        <v/>
      </c>
      <c r="AR228" s="70" t="str">
        <f t="shared" si="319"/>
        <v/>
      </c>
      <c r="AS228" s="64" t="str">
        <f t="shared" si="320"/>
        <v>0</v>
      </c>
      <c r="AT228" s="64" t="str">
        <f t="shared" si="321"/>
        <v>-</v>
      </c>
      <c r="AU228" s="64" t="str">
        <f t="shared" si="322"/>
        <v/>
      </c>
      <c r="AV228" s="64" t="str">
        <f t="shared" si="323"/>
        <v/>
      </c>
      <c r="AW228" s="64" t="str">
        <f t="shared" si="324"/>
        <v/>
      </c>
      <c r="AX228" s="64" t="str">
        <f t="shared" si="325"/>
        <v>0</v>
      </c>
      <c r="AY228" s="64" t="str">
        <f t="shared" si="326"/>
        <v>-</v>
      </c>
      <c r="AZ228" s="64" t="str">
        <f t="shared" si="327"/>
        <v/>
      </c>
      <c r="BA228" s="64" t="str">
        <f t="shared" si="328"/>
        <v/>
      </c>
      <c r="BB228" s="64" t="str">
        <f t="shared" si="329"/>
        <v/>
      </c>
      <c r="BC228" s="64" t="str">
        <f t="shared" si="330"/>
        <v>0</v>
      </c>
      <c r="BD228" s="64" t="str">
        <f t="shared" si="331"/>
        <v>-</v>
      </c>
      <c r="BE228" s="64" t="str">
        <f t="shared" si="332"/>
        <v/>
      </c>
      <c r="BF228" s="64" t="str">
        <f t="shared" si="333"/>
        <v/>
      </c>
      <c r="BG228" s="64" t="str">
        <f t="shared" si="334"/>
        <v/>
      </c>
      <c r="BH228" s="70" t="str">
        <f t="shared" si="335"/>
        <v>0</v>
      </c>
      <c r="BI228" s="70" t="str">
        <f t="shared" si="336"/>
        <v>-</v>
      </c>
      <c r="BJ228" s="70" t="str">
        <f t="shared" si="337"/>
        <v/>
      </c>
      <c r="BK228" s="70" t="str">
        <f t="shared" si="338"/>
        <v/>
      </c>
    </row>
    <row r="229" spans="11:63" x14ac:dyDescent="0.25">
      <c r="K229" s="56">
        <f t="shared" si="287"/>
        <v>226</v>
      </c>
      <c r="L229" s="56" t="str">
        <f t="shared" si="290"/>
        <v xml:space="preserve"> </v>
      </c>
      <c r="M229" s="65">
        <f t="shared" si="288"/>
        <v>6880</v>
      </c>
      <c r="N229" s="66">
        <f t="shared" si="291"/>
        <v>0</v>
      </c>
      <c r="O229" s="67" t="str">
        <f t="shared" si="292"/>
        <v>0</v>
      </c>
      <c r="P229" s="66" t="str">
        <f t="shared" si="293"/>
        <v>-</v>
      </c>
      <c r="Q229" s="66" t="str">
        <f t="shared" si="294"/>
        <v/>
      </c>
      <c r="R229" s="66" t="str">
        <f t="shared" si="295"/>
        <v/>
      </c>
      <c r="S229" s="68" t="str">
        <f t="shared" si="296"/>
        <v xml:space="preserve"> </v>
      </c>
      <c r="T229" s="66" t="str">
        <f t="shared" si="339"/>
        <v>0</v>
      </c>
      <c r="U229" s="69" t="str">
        <f t="shared" si="297"/>
        <v>-</v>
      </c>
      <c r="V229" s="69" t="str">
        <f t="shared" si="298"/>
        <v/>
      </c>
      <c r="W229" s="69" t="str">
        <f t="shared" si="299"/>
        <v/>
      </c>
      <c r="X229" s="69" t="str">
        <f t="shared" si="300"/>
        <v/>
      </c>
      <c r="Y229" s="67" t="str">
        <f t="shared" si="340"/>
        <v>0</v>
      </c>
      <c r="Z229" s="64" t="str">
        <f t="shared" si="301"/>
        <v>-</v>
      </c>
      <c r="AA229" s="64" t="str">
        <f t="shared" si="302"/>
        <v/>
      </c>
      <c r="AB229" s="64" t="str">
        <f t="shared" si="303"/>
        <v/>
      </c>
      <c r="AC229" s="64" t="str">
        <f t="shared" si="304"/>
        <v/>
      </c>
      <c r="AD229" s="66" t="str">
        <f t="shared" si="305"/>
        <v>0</v>
      </c>
      <c r="AE229" s="66" t="str">
        <f t="shared" si="306"/>
        <v>-</v>
      </c>
      <c r="AF229" s="69" t="str">
        <f t="shared" si="307"/>
        <v/>
      </c>
      <c r="AG229" s="69" t="str">
        <f t="shared" si="308"/>
        <v/>
      </c>
      <c r="AH229" s="69" t="str">
        <f t="shared" si="309"/>
        <v/>
      </c>
      <c r="AI229" s="69" t="str">
        <f t="shared" si="310"/>
        <v>0</v>
      </c>
      <c r="AJ229" s="66" t="str">
        <f t="shared" ref="AJ229" si="361">IFERROR(IF(AL228=AI229,"",AL228*($I$32/12)),"-")</f>
        <v>-</v>
      </c>
      <c r="AK229" s="69" t="str">
        <f t="shared" si="312"/>
        <v/>
      </c>
      <c r="AL229" s="69" t="str">
        <f t="shared" si="313"/>
        <v/>
      </c>
      <c r="AM229" s="69" t="str">
        <f t="shared" si="314"/>
        <v/>
      </c>
      <c r="AN229" s="70" t="str">
        <f t="shared" si="315"/>
        <v>0</v>
      </c>
      <c r="AO229" s="70" t="str">
        <f t="shared" si="316"/>
        <v>-</v>
      </c>
      <c r="AP229" s="70" t="str">
        <f t="shared" si="317"/>
        <v/>
      </c>
      <c r="AQ229" s="70" t="str">
        <f t="shared" si="318"/>
        <v/>
      </c>
      <c r="AR229" s="70" t="str">
        <f t="shared" si="319"/>
        <v/>
      </c>
      <c r="AS229" s="64" t="str">
        <f t="shared" si="320"/>
        <v>0</v>
      </c>
      <c r="AT229" s="64" t="str">
        <f t="shared" si="321"/>
        <v>-</v>
      </c>
      <c r="AU229" s="64" t="str">
        <f t="shared" si="322"/>
        <v/>
      </c>
      <c r="AV229" s="64" t="str">
        <f t="shared" si="323"/>
        <v/>
      </c>
      <c r="AW229" s="64" t="str">
        <f t="shared" si="324"/>
        <v/>
      </c>
      <c r="AX229" s="64" t="str">
        <f t="shared" si="325"/>
        <v>0</v>
      </c>
      <c r="AY229" s="64" t="str">
        <f t="shared" si="326"/>
        <v>-</v>
      </c>
      <c r="AZ229" s="64" t="str">
        <f t="shared" si="327"/>
        <v/>
      </c>
      <c r="BA229" s="64" t="str">
        <f t="shared" si="328"/>
        <v/>
      </c>
      <c r="BB229" s="64" t="str">
        <f t="shared" si="329"/>
        <v/>
      </c>
      <c r="BC229" s="64" t="str">
        <f t="shared" si="330"/>
        <v>0</v>
      </c>
      <c r="BD229" s="64" t="str">
        <f t="shared" si="331"/>
        <v>-</v>
      </c>
      <c r="BE229" s="64" t="str">
        <f t="shared" si="332"/>
        <v/>
      </c>
      <c r="BF229" s="64" t="str">
        <f t="shared" si="333"/>
        <v/>
      </c>
      <c r="BG229" s="64" t="str">
        <f t="shared" si="334"/>
        <v/>
      </c>
      <c r="BH229" s="70" t="str">
        <f t="shared" si="335"/>
        <v>0</v>
      </c>
      <c r="BI229" s="70" t="str">
        <f t="shared" si="336"/>
        <v>-</v>
      </c>
      <c r="BJ229" s="70" t="str">
        <f t="shared" si="337"/>
        <v/>
      </c>
      <c r="BK229" s="70" t="str">
        <f t="shared" si="338"/>
        <v/>
      </c>
    </row>
    <row r="230" spans="11:63" x14ac:dyDescent="0.25">
      <c r="K230" s="56">
        <f t="shared" si="287"/>
        <v>227</v>
      </c>
      <c r="L230" s="56" t="str">
        <f t="shared" si="290"/>
        <v xml:space="preserve"> </v>
      </c>
      <c r="M230" s="65">
        <f t="shared" si="288"/>
        <v>6910</v>
      </c>
      <c r="N230" s="66">
        <f t="shared" si="291"/>
        <v>0</v>
      </c>
      <c r="O230" s="67" t="str">
        <f t="shared" si="292"/>
        <v>0</v>
      </c>
      <c r="P230" s="66" t="str">
        <f t="shared" si="293"/>
        <v>-</v>
      </c>
      <c r="Q230" s="66" t="str">
        <f t="shared" si="294"/>
        <v/>
      </c>
      <c r="R230" s="66" t="str">
        <f t="shared" si="295"/>
        <v/>
      </c>
      <c r="S230" s="68" t="str">
        <f t="shared" si="296"/>
        <v xml:space="preserve"> </v>
      </c>
      <c r="T230" s="66" t="str">
        <f t="shared" si="339"/>
        <v>0</v>
      </c>
      <c r="U230" s="69" t="str">
        <f t="shared" si="297"/>
        <v>-</v>
      </c>
      <c r="V230" s="69" t="str">
        <f t="shared" si="298"/>
        <v/>
      </c>
      <c r="W230" s="69" t="str">
        <f t="shared" si="299"/>
        <v/>
      </c>
      <c r="X230" s="69" t="str">
        <f t="shared" si="300"/>
        <v/>
      </c>
      <c r="Y230" s="67" t="str">
        <f t="shared" si="340"/>
        <v>0</v>
      </c>
      <c r="Z230" s="64" t="str">
        <f t="shared" si="301"/>
        <v>-</v>
      </c>
      <c r="AA230" s="64" t="str">
        <f t="shared" si="302"/>
        <v/>
      </c>
      <c r="AB230" s="64" t="str">
        <f t="shared" si="303"/>
        <v/>
      </c>
      <c r="AC230" s="64" t="str">
        <f t="shared" si="304"/>
        <v/>
      </c>
      <c r="AD230" s="66" t="str">
        <f t="shared" si="305"/>
        <v>0</v>
      </c>
      <c r="AE230" s="66" t="str">
        <f t="shared" si="306"/>
        <v>-</v>
      </c>
      <c r="AF230" s="69" t="str">
        <f t="shared" si="307"/>
        <v/>
      </c>
      <c r="AG230" s="69" t="str">
        <f t="shared" si="308"/>
        <v/>
      </c>
      <c r="AH230" s="69" t="str">
        <f t="shared" si="309"/>
        <v/>
      </c>
      <c r="AI230" s="69" t="str">
        <f t="shared" si="310"/>
        <v>0</v>
      </c>
      <c r="AJ230" s="66" t="str">
        <f t="shared" ref="AJ230:AJ231" si="362">IFERROR(IF(AL229=AI230,"",AL229*($I$31/12)),"-")</f>
        <v>-</v>
      </c>
      <c r="AK230" s="69" t="str">
        <f t="shared" si="312"/>
        <v/>
      </c>
      <c r="AL230" s="69" t="str">
        <f t="shared" si="313"/>
        <v/>
      </c>
      <c r="AM230" s="69" t="str">
        <f t="shared" si="314"/>
        <v/>
      </c>
      <c r="AN230" s="70" t="str">
        <f t="shared" si="315"/>
        <v>0</v>
      </c>
      <c r="AO230" s="70" t="str">
        <f t="shared" si="316"/>
        <v>-</v>
      </c>
      <c r="AP230" s="70" t="str">
        <f t="shared" si="317"/>
        <v/>
      </c>
      <c r="AQ230" s="70" t="str">
        <f t="shared" si="318"/>
        <v/>
      </c>
      <c r="AR230" s="70" t="str">
        <f t="shared" si="319"/>
        <v/>
      </c>
      <c r="AS230" s="64" t="str">
        <f t="shared" si="320"/>
        <v>0</v>
      </c>
      <c r="AT230" s="64" t="str">
        <f t="shared" si="321"/>
        <v>-</v>
      </c>
      <c r="AU230" s="64" t="str">
        <f t="shared" si="322"/>
        <v/>
      </c>
      <c r="AV230" s="64" t="str">
        <f t="shared" si="323"/>
        <v/>
      </c>
      <c r="AW230" s="64" t="str">
        <f t="shared" si="324"/>
        <v/>
      </c>
      <c r="AX230" s="64" t="str">
        <f t="shared" si="325"/>
        <v>0</v>
      </c>
      <c r="AY230" s="64" t="str">
        <f t="shared" si="326"/>
        <v>-</v>
      </c>
      <c r="AZ230" s="64" t="str">
        <f t="shared" si="327"/>
        <v/>
      </c>
      <c r="BA230" s="64" t="str">
        <f t="shared" si="328"/>
        <v/>
      </c>
      <c r="BB230" s="64" t="str">
        <f t="shared" si="329"/>
        <v/>
      </c>
      <c r="BC230" s="64" t="str">
        <f t="shared" si="330"/>
        <v>0</v>
      </c>
      <c r="BD230" s="64" t="str">
        <f t="shared" si="331"/>
        <v>-</v>
      </c>
      <c r="BE230" s="64" t="str">
        <f t="shared" si="332"/>
        <v/>
      </c>
      <c r="BF230" s="64" t="str">
        <f t="shared" si="333"/>
        <v/>
      </c>
      <c r="BG230" s="64" t="str">
        <f t="shared" si="334"/>
        <v/>
      </c>
      <c r="BH230" s="70" t="str">
        <f t="shared" si="335"/>
        <v>0</v>
      </c>
      <c r="BI230" s="70" t="str">
        <f t="shared" si="336"/>
        <v>-</v>
      </c>
      <c r="BJ230" s="70" t="str">
        <f t="shared" si="337"/>
        <v/>
      </c>
      <c r="BK230" s="70" t="str">
        <f t="shared" si="338"/>
        <v/>
      </c>
    </row>
    <row r="231" spans="11:63" x14ac:dyDescent="0.25">
      <c r="K231" s="56">
        <f t="shared" si="287"/>
        <v>228</v>
      </c>
      <c r="L231" s="56" t="str">
        <f t="shared" si="290"/>
        <v xml:space="preserve"> </v>
      </c>
      <c r="M231" s="65">
        <f t="shared" si="288"/>
        <v>6941</v>
      </c>
      <c r="N231" s="66">
        <f t="shared" si="291"/>
        <v>0</v>
      </c>
      <c r="O231" s="67" t="str">
        <f t="shared" si="292"/>
        <v>0</v>
      </c>
      <c r="P231" s="66" t="str">
        <f t="shared" si="293"/>
        <v>-</v>
      </c>
      <c r="Q231" s="66" t="str">
        <f t="shared" si="294"/>
        <v/>
      </c>
      <c r="R231" s="66" t="str">
        <f t="shared" si="295"/>
        <v/>
      </c>
      <c r="S231" s="68" t="str">
        <f t="shared" si="296"/>
        <v xml:space="preserve"> </v>
      </c>
      <c r="T231" s="66" t="str">
        <f t="shared" si="339"/>
        <v>0</v>
      </c>
      <c r="U231" s="69" t="str">
        <f t="shared" si="297"/>
        <v>-</v>
      </c>
      <c r="V231" s="69" t="str">
        <f t="shared" si="298"/>
        <v/>
      </c>
      <c r="W231" s="69" t="str">
        <f t="shared" si="299"/>
        <v/>
      </c>
      <c r="X231" s="69" t="str">
        <f t="shared" si="300"/>
        <v/>
      </c>
      <c r="Y231" s="67" t="str">
        <f t="shared" si="340"/>
        <v>0</v>
      </c>
      <c r="Z231" s="64" t="str">
        <f t="shared" si="301"/>
        <v>-</v>
      </c>
      <c r="AA231" s="64" t="str">
        <f t="shared" si="302"/>
        <v/>
      </c>
      <c r="AB231" s="64" t="str">
        <f t="shared" si="303"/>
        <v/>
      </c>
      <c r="AC231" s="64" t="str">
        <f t="shared" si="304"/>
        <v/>
      </c>
      <c r="AD231" s="66" t="str">
        <f t="shared" si="305"/>
        <v>0</v>
      </c>
      <c r="AE231" s="66" t="str">
        <f t="shared" si="306"/>
        <v>-</v>
      </c>
      <c r="AF231" s="69" t="str">
        <f t="shared" si="307"/>
        <v/>
      </c>
      <c r="AG231" s="69" t="str">
        <f t="shared" si="308"/>
        <v/>
      </c>
      <c r="AH231" s="69" t="str">
        <f t="shared" si="309"/>
        <v/>
      </c>
      <c r="AI231" s="69" t="str">
        <f t="shared" si="310"/>
        <v>0</v>
      </c>
      <c r="AJ231" s="66" t="str">
        <f t="shared" si="362"/>
        <v>-</v>
      </c>
      <c r="AK231" s="69" t="str">
        <f t="shared" si="312"/>
        <v/>
      </c>
      <c r="AL231" s="69" t="str">
        <f t="shared" si="313"/>
        <v/>
      </c>
      <c r="AM231" s="69" t="str">
        <f t="shared" si="314"/>
        <v/>
      </c>
      <c r="AN231" s="70" t="str">
        <f t="shared" si="315"/>
        <v>0</v>
      </c>
      <c r="AO231" s="70" t="str">
        <f t="shared" si="316"/>
        <v>-</v>
      </c>
      <c r="AP231" s="70" t="str">
        <f t="shared" si="317"/>
        <v/>
      </c>
      <c r="AQ231" s="70" t="str">
        <f t="shared" si="318"/>
        <v/>
      </c>
      <c r="AR231" s="70" t="str">
        <f t="shared" si="319"/>
        <v/>
      </c>
      <c r="AS231" s="64" t="str">
        <f t="shared" si="320"/>
        <v>0</v>
      </c>
      <c r="AT231" s="64" t="str">
        <f t="shared" si="321"/>
        <v>-</v>
      </c>
      <c r="AU231" s="64" t="str">
        <f t="shared" si="322"/>
        <v/>
      </c>
      <c r="AV231" s="64" t="str">
        <f t="shared" si="323"/>
        <v/>
      </c>
      <c r="AW231" s="64" t="str">
        <f t="shared" si="324"/>
        <v/>
      </c>
      <c r="AX231" s="64" t="str">
        <f t="shared" si="325"/>
        <v>0</v>
      </c>
      <c r="AY231" s="64" t="str">
        <f t="shared" si="326"/>
        <v>-</v>
      </c>
      <c r="AZ231" s="64" t="str">
        <f t="shared" si="327"/>
        <v/>
      </c>
      <c r="BA231" s="64" t="str">
        <f t="shared" si="328"/>
        <v/>
      </c>
      <c r="BB231" s="64" t="str">
        <f t="shared" si="329"/>
        <v/>
      </c>
      <c r="BC231" s="64" t="str">
        <f t="shared" si="330"/>
        <v>0</v>
      </c>
      <c r="BD231" s="64" t="str">
        <f t="shared" si="331"/>
        <v>-</v>
      </c>
      <c r="BE231" s="64" t="str">
        <f t="shared" si="332"/>
        <v/>
      </c>
      <c r="BF231" s="64" t="str">
        <f t="shared" si="333"/>
        <v/>
      </c>
      <c r="BG231" s="64" t="str">
        <f t="shared" si="334"/>
        <v/>
      </c>
      <c r="BH231" s="70" t="str">
        <f t="shared" si="335"/>
        <v>0</v>
      </c>
      <c r="BI231" s="70" t="str">
        <f t="shared" si="336"/>
        <v>-</v>
      </c>
      <c r="BJ231" s="70" t="str">
        <f t="shared" si="337"/>
        <v/>
      </c>
      <c r="BK231" s="70" t="str">
        <f t="shared" si="338"/>
        <v/>
      </c>
    </row>
    <row r="232" spans="11:63" x14ac:dyDescent="0.25">
      <c r="K232" s="56">
        <f t="shared" si="287"/>
        <v>229</v>
      </c>
      <c r="L232" s="56" t="str">
        <f t="shared" si="290"/>
        <v xml:space="preserve"> </v>
      </c>
      <c r="M232" s="65">
        <f t="shared" si="288"/>
        <v>6972</v>
      </c>
      <c r="N232" s="66">
        <f t="shared" si="291"/>
        <v>0</v>
      </c>
      <c r="O232" s="67" t="str">
        <f t="shared" si="292"/>
        <v>0</v>
      </c>
      <c r="P232" s="66" t="str">
        <f t="shared" si="293"/>
        <v>-</v>
      </c>
      <c r="Q232" s="66" t="str">
        <f t="shared" si="294"/>
        <v/>
      </c>
      <c r="R232" s="66" t="str">
        <f t="shared" si="295"/>
        <v/>
      </c>
      <c r="S232" s="68" t="str">
        <f t="shared" si="296"/>
        <v xml:space="preserve"> </v>
      </c>
      <c r="T232" s="66" t="str">
        <f t="shared" si="339"/>
        <v>0</v>
      </c>
      <c r="U232" s="69" t="str">
        <f t="shared" si="297"/>
        <v>-</v>
      </c>
      <c r="V232" s="69" t="str">
        <f t="shared" si="298"/>
        <v/>
      </c>
      <c r="W232" s="69" t="str">
        <f t="shared" si="299"/>
        <v/>
      </c>
      <c r="X232" s="69" t="str">
        <f t="shared" si="300"/>
        <v/>
      </c>
      <c r="Y232" s="67" t="str">
        <f t="shared" si="340"/>
        <v>0</v>
      </c>
      <c r="Z232" s="64" t="str">
        <f t="shared" si="301"/>
        <v>-</v>
      </c>
      <c r="AA232" s="64" t="str">
        <f t="shared" si="302"/>
        <v/>
      </c>
      <c r="AB232" s="64" t="str">
        <f t="shared" si="303"/>
        <v/>
      </c>
      <c r="AC232" s="64" t="str">
        <f t="shared" si="304"/>
        <v/>
      </c>
      <c r="AD232" s="66" t="str">
        <f t="shared" si="305"/>
        <v>0</v>
      </c>
      <c r="AE232" s="66" t="str">
        <f t="shared" si="306"/>
        <v>-</v>
      </c>
      <c r="AF232" s="69" t="str">
        <f t="shared" si="307"/>
        <v/>
      </c>
      <c r="AG232" s="69" t="str">
        <f t="shared" si="308"/>
        <v/>
      </c>
      <c r="AH232" s="69" t="str">
        <f t="shared" si="309"/>
        <v/>
      </c>
      <c r="AI232" s="69" t="str">
        <f t="shared" si="310"/>
        <v>0</v>
      </c>
      <c r="AJ232" s="66" t="str">
        <f t="shared" ref="AJ232" si="363">IFERROR(IF(AL231=AI232,"",AL231*($I$32/12)),"-")</f>
        <v>-</v>
      </c>
      <c r="AK232" s="69" t="str">
        <f t="shared" si="312"/>
        <v/>
      </c>
      <c r="AL232" s="69" t="str">
        <f t="shared" si="313"/>
        <v/>
      </c>
      <c r="AM232" s="69" t="str">
        <f t="shared" si="314"/>
        <v/>
      </c>
      <c r="AN232" s="70" t="str">
        <f t="shared" si="315"/>
        <v>0</v>
      </c>
      <c r="AO232" s="70" t="str">
        <f t="shared" si="316"/>
        <v>-</v>
      </c>
      <c r="AP232" s="70" t="str">
        <f t="shared" si="317"/>
        <v/>
      </c>
      <c r="AQ232" s="70" t="str">
        <f t="shared" si="318"/>
        <v/>
      </c>
      <c r="AR232" s="70" t="str">
        <f t="shared" si="319"/>
        <v/>
      </c>
      <c r="AS232" s="64" t="str">
        <f t="shared" si="320"/>
        <v>0</v>
      </c>
      <c r="AT232" s="64" t="str">
        <f t="shared" si="321"/>
        <v>-</v>
      </c>
      <c r="AU232" s="64" t="str">
        <f t="shared" si="322"/>
        <v/>
      </c>
      <c r="AV232" s="64" t="str">
        <f t="shared" si="323"/>
        <v/>
      </c>
      <c r="AW232" s="64" t="str">
        <f t="shared" si="324"/>
        <v/>
      </c>
      <c r="AX232" s="64" t="str">
        <f t="shared" si="325"/>
        <v>0</v>
      </c>
      <c r="AY232" s="64" t="str">
        <f t="shared" si="326"/>
        <v>-</v>
      </c>
      <c r="AZ232" s="64" t="str">
        <f t="shared" si="327"/>
        <v/>
      </c>
      <c r="BA232" s="64" t="str">
        <f t="shared" si="328"/>
        <v/>
      </c>
      <c r="BB232" s="64" t="str">
        <f t="shared" si="329"/>
        <v/>
      </c>
      <c r="BC232" s="64" t="str">
        <f t="shared" si="330"/>
        <v>0</v>
      </c>
      <c r="BD232" s="64" t="str">
        <f t="shared" si="331"/>
        <v>-</v>
      </c>
      <c r="BE232" s="64" t="str">
        <f t="shared" si="332"/>
        <v/>
      </c>
      <c r="BF232" s="64" t="str">
        <f t="shared" si="333"/>
        <v/>
      </c>
      <c r="BG232" s="64" t="str">
        <f t="shared" si="334"/>
        <v/>
      </c>
      <c r="BH232" s="70" t="str">
        <f t="shared" si="335"/>
        <v>0</v>
      </c>
      <c r="BI232" s="70" t="str">
        <f t="shared" si="336"/>
        <v>-</v>
      </c>
      <c r="BJ232" s="70" t="str">
        <f t="shared" si="337"/>
        <v/>
      </c>
      <c r="BK232" s="70" t="str">
        <f t="shared" si="338"/>
        <v/>
      </c>
    </row>
    <row r="233" spans="11:63" x14ac:dyDescent="0.25">
      <c r="K233" s="56">
        <f t="shared" si="287"/>
        <v>230</v>
      </c>
      <c r="L233" s="56" t="str">
        <f t="shared" si="290"/>
        <v xml:space="preserve"> </v>
      </c>
      <c r="M233" s="65">
        <f t="shared" si="288"/>
        <v>7000</v>
      </c>
      <c r="N233" s="66">
        <f t="shared" si="291"/>
        <v>0</v>
      </c>
      <c r="O233" s="67" t="str">
        <f t="shared" si="292"/>
        <v>0</v>
      </c>
      <c r="P233" s="66" t="str">
        <f t="shared" si="293"/>
        <v>-</v>
      </c>
      <c r="Q233" s="66" t="str">
        <f t="shared" si="294"/>
        <v/>
      </c>
      <c r="R233" s="66" t="str">
        <f t="shared" si="295"/>
        <v/>
      </c>
      <c r="S233" s="68" t="str">
        <f t="shared" si="296"/>
        <v xml:space="preserve"> </v>
      </c>
      <c r="T233" s="66" t="str">
        <f t="shared" si="339"/>
        <v>0</v>
      </c>
      <c r="U233" s="69" t="str">
        <f t="shared" si="297"/>
        <v>-</v>
      </c>
      <c r="V233" s="69" t="str">
        <f t="shared" si="298"/>
        <v/>
      </c>
      <c r="W233" s="69" t="str">
        <f t="shared" si="299"/>
        <v/>
      </c>
      <c r="X233" s="69" t="str">
        <f t="shared" si="300"/>
        <v/>
      </c>
      <c r="Y233" s="67" t="str">
        <f t="shared" si="340"/>
        <v>0</v>
      </c>
      <c r="Z233" s="64" t="str">
        <f t="shared" si="301"/>
        <v>-</v>
      </c>
      <c r="AA233" s="64" t="str">
        <f t="shared" si="302"/>
        <v/>
      </c>
      <c r="AB233" s="64" t="str">
        <f t="shared" si="303"/>
        <v/>
      </c>
      <c r="AC233" s="64" t="str">
        <f t="shared" si="304"/>
        <v/>
      </c>
      <c r="AD233" s="66" t="str">
        <f t="shared" si="305"/>
        <v>0</v>
      </c>
      <c r="AE233" s="66" t="str">
        <f t="shared" si="306"/>
        <v>-</v>
      </c>
      <c r="AF233" s="69" t="str">
        <f t="shared" si="307"/>
        <v/>
      </c>
      <c r="AG233" s="69" t="str">
        <f t="shared" si="308"/>
        <v/>
      </c>
      <c r="AH233" s="69" t="str">
        <f t="shared" si="309"/>
        <v/>
      </c>
      <c r="AI233" s="69" t="str">
        <f t="shared" si="310"/>
        <v>0</v>
      </c>
      <c r="AJ233" s="66" t="str">
        <f t="shared" ref="AJ233:AJ234" si="364">IFERROR(IF(AL232=AI233,"",AL232*($I$31/12)),"-")</f>
        <v>-</v>
      </c>
      <c r="AK233" s="69" t="str">
        <f t="shared" si="312"/>
        <v/>
      </c>
      <c r="AL233" s="69" t="str">
        <f t="shared" si="313"/>
        <v/>
      </c>
      <c r="AM233" s="69" t="str">
        <f t="shared" si="314"/>
        <v/>
      </c>
      <c r="AN233" s="70" t="str">
        <f t="shared" si="315"/>
        <v>0</v>
      </c>
      <c r="AO233" s="70" t="str">
        <f t="shared" si="316"/>
        <v>-</v>
      </c>
      <c r="AP233" s="70" t="str">
        <f t="shared" si="317"/>
        <v/>
      </c>
      <c r="AQ233" s="70" t="str">
        <f t="shared" si="318"/>
        <v/>
      </c>
      <c r="AR233" s="70" t="str">
        <f t="shared" si="319"/>
        <v/>
      </c>
      <c r="AS233" s="64" t="str">
        <f t="shared" si="320"/>
        <v>0</v>
      </c>
      <c r="AT233" s="64" t="str">
        <f t="shared" si="321"/>
        <v>-</v>
      </c>
      <c r="AU233" s="64" t="str">
        <f t="shared" si="322"/>
        <v/>
      </c>
      <c r="AV233" s="64" t="str">
        <f t="shared" si="323"/>
        <v/>
      </c>
      <c r="AW233" s="64" t="str">
        <f t="shared" si="324"/>
        <v/>
      </c>
      <c r="AX233" s="64" t="str">
        <f t="shared" si="325"/>
        <v>0</v>
      </c>
      <c r="AY233" s="64" t="str">
        <f t="shared" si="326"/>
        <v>-</v>
      </c>
      <c r="AZ233" s="64" t="str">
        <f t="shared" si="327"/>
        <v/>
      </c>
      <c r="BA233" s="64" t="str">
        <f t="shared" si="328"/>
        <v/>
      </c>
      <c r="BB233" s="64" t="str">
        <f t="shared" si="329"/>
        <v/>
      </c>
      <c r="BC233" s="64" t="str">
        <f t="shared" si="330"/>
        <v>0</v>
      </c>
      <c r="BD233" s="64" t="str">
        <f t="shared" si="331"/>
        <v>-</v>
      </c>
      <c r="BE233" s="64" t="str">
        <f t="shared" si="332"/>
        <v/>
      </c>
      <c r="BF233" s="64" t="str">
        <f t="shared" si="333"/>
        <v/>
      </c>
      <c r="BG233" s="64" t="str">
        <f t="shared" si="334"/>
        <v/>
      </c>
      <c r="BH233" s="70" t="str">
        <f t="shared" si="335"/>
        <v>0</v>
      </c>
      <c r="BI233" s="70" t="str">
        <f t="shared" si="336"/>
        <v>-</v>
      </c>
      <c r="BJ233" s="70" t="str">
        <f t="shared" si="337"/>
        <v/>
      </c>
      <c r="BK233" s="70" t="str">
        <f t="shared" si="338"/>
        <v/>
      </c>
    </row>
    <row r="234" spans="11:63" x14ac:dyDescent="0.25">
      <c r="K234" s="56">
        <f t="shared" si="287"/>
        <v>231</v>
      </c>
      <c r="L234" s="56" t="str">
        <f t="shared" si="290"/>
        <v xml:space="preserve"> </v>
      </c>
      <c r="M234" s="65">
        <f t="shared" si="288"/>
        <v>7031</v>
      </c>
      <c r="N234" s="66">
        <f t="shared" si="291"/>
        <v>0</v>
      </c>
      <c r="O234" s="67" t="str">
        <f t="shared" si="292"/>
        <v>0</v>
      </c>
      <c r="P234" s="66" t="str">
        <f t="shared" si="293"/>
        <v>-</v>
      </c>
      <c r="Q234" s="66" t="str">
        <f t="shared" si="294"/>
        <v/>
      </c>
      <c r="R234" s="66" t="str">
        <f t="shared" si="295"/>
        <v/>
      </c>
      <c r="S234" s="68" t="str">
        <f t="shared" si="296"/>
        <v xml:space="preserve"> </v>
      </c>
      <c r="T234" s="66" t="str">
        <f t="shared" si="339"/>
        <v>0</v>
      </c>
      <c r="U234" s="69" t="str">
        <f t="shared" si="297"/>
        <v>-</v>
      </c>
      <c r="V234" s="69" t="str">
        <f t="shared" si="298"/>
        <v/>
      </c>
      <c r="W234" s="69" t="str">
        <f t="shared" si="299"/>
        <v/>
      </c>
      <c r="X234" s="69" t="str">
        <f t="shared" si="300"/>
        <v/>
      </c>
      <c r="Y234" s="67" t="str">
        <f t="shared" si="340"/>
        <v>0</v>
      </c>
      <c r="Z234" s="64" t="str">
        <f t="shared" si="301"/>
        <v>-</v>
      </c>
      <c r="AA234" s="64" t="str">
        <f t="shared" si="302"/>
        <v/>
      </c>
      <c r="AB234" s="64" t="str">
        <f t="shared" si="303"/>
        <v/>
      </c>
      <c r="AC234" s="64" t="str">
        <f t="shared" si="304"/>
        <v/>
      </c>
      <c r="AD234" s="66" t="str">
        <f t="shared" si="305"/>
        <v>0</v>
      </c>
      <c r="AE234" s="66" t="str">
        <f t="shared" si="306"/>
        <v>-</v>
      </c>
      <c r="AF234" s="69" t="str">
        <f t="shared" si="307"/>
        <v/>
      </c>
      <c r="AG234" s="69" t="str">
        <f t="shared" si="308"/>
        <v/>
      </c>
      <c r="AH234" s="69" t="str">
        <f t="shared" si="309"/>
        <v/>
      </c>
      <c r="AI234" s="69" t="str">
        <f t="shared" si="310"/>
        <v>0</v>
      </c>
      <c r="AJ234" s="66" t="str">
        <f t="shared" si="364"/>
        <v>-</v>
      </c>
      <c r="AK234" s="69" t="str">
        <f t="shared" si="312"/>
        <v/>
      </c>
      <c r="AL234" s="69" t="str">
        <f t="shared" si="313"/>
        <v/>
      </c>
      <c r="AM234" s="69" t="str">
        <f t="shared" si="314"/>
        <v/>
      </c>
      <c r="AN234" s="70" t="str">
        <f t="shared" si="315"/>
        <v>0</v>
      </c>
      <c r="AO234" s="70" t="str">
        <f t="shared" si="316"/>
        <v>-</v>
      </c>
      <c r="AP234" s="70" t="str">
        <f t="shared" si="317"/>
        <v/>
      </c>
      <c r="AQ234" s="70" t="str">
        <f t="shared" si="318"/>
        <v/>
      </c>
      <c r="AR234" s="70" t="str">
        <f t="shared" si="319"/>
        <v/>
      </c>
      <c r="AS234" s="64" t="str">
        <f t="shared" si="320"/>
        <v>0</v>
      </c>
      <c r="AT234" s="64" t="str">
        <f t="shared" si="321"/>
        <v>-</v>
      </c>
      <c r="AU234" s="64" t="str">
        <f t="shared" si="322"/>
        <v/>
      </c>
      <c r="AV234" s="64" t="str">
        <f t="shared" si="323"/>
        <v/>
      </c>
      <c r="AW234" s="64" t="str">
        <f t="shared" si="324"/>
        <v/>
      </c>
      <c r="AX234" s="64" t="str">
        <f t="shared" si="325"/>
        <v>0</v>
      </c>
      <c r="AY234" s="64" t="str">
        <f t="shared" si="326"/>
        <v>-</v>
      </c>
      <c r="AZ234" s="64" t="str">
        <f t="shared" si="327"/>
        <v/>
      </c>
      <c r="BA234" s="64" t="str">
        <f t="shared" si="328"/>
        <v/>
      </c>
      <c r="BB234" s="64" t="str">
        <f t="shared" si="329"/>
        <v/>
      </c>
      <c r="BC234" s="64" t="str">
        <f t="shared" si="330"/>
        <v>0</v>
      </c>
      <c r="BD234" s="64" t="str">
        <f t="shared" si="331"/>
        <v>-</v>
      </c>
      <c r="BE234" s="64" t="str">
        <f t="shared" si="332"/>
        <v/>
      </c>
      <c r="BF234" s="64" t="str">
        <f t="shared" si="333"/>
        <v/>
      </c>
      <c r="BG234" s="64" t="str">
        <f t="shared" si="334"/>
        <v/>
      </c>
      <c r="BH234" s="70" t="str">
        <f t="shared" si="335"/>
        <v>0</v>
      </c>
      <c r="BI234" s="70" t="str">
        <f t="shared" si="336"/>
        <v>-</v>
      </c>
      <c r="BJ234" s="70" t="str">
        <f t="shared" si="337"/>
        <v/>
      </c>
      <c r="BK234" s="70" t="str">
        <f t="shared" si="338"/>
        <v/>
      </c>
    </row>
    <row r="235" spans="11:63" x14ac:dyDescent="0.25">
      <c r="K235" s="56">
        <f t="shared" si="287"/>
        <v>232</v>
      </c>
      <c r="L235" s="56" t="str">
        <f t="shared" si="290"/>
        <v xml:space="preserve"> </v>
      </c>
      <c r="M235" s="65">
        <f t="shared" si="288"/>
        <v>7061</v>
      </c>
      <c r="N235" s="66">
        <f t="shared" si="291"/>
        <v>0</v>
      </c>
      <c r="O235" s="67" t="str">
        <f t="shared" si="292"/>
        <v>0</v>
      </c>
      <c r="P235" s="66" t="str">
        <f t="shared" si="293"/>
        <v>-</v>
      </c>
      <c r="Q235" s="66" t="str">
        <f t="shared" si="294"/>
        <v/>
      </c>
      <c r="R235" s="66" t="str">
        <f t="shared" si="295"/>
        <v/>
      </c>
      <c r="S235" s="68" t="str">
        <f t="shared" si="296"/>
        <v xml:space="preserve"> </v>
      </c>
      <c r="T235" s="66" t="str">
        <f t="shared" si="339"/>
        <v>0</v>
      </c>
      <c r="U235" s="69" t="str">
        <f t="shared" si="297"/>
        <v>-</v>
      </c>
      <c r="V235" s="69" t="str">
        <f t="shared" si="298"/>
        <v/>
      </c>
      <c r="W235" s="69" t="str">
        <f t="shared" si="299"/>
        <v/>
      </c>
      <c r="X235" s="69" t="str">
        <f t="shared" si="300"/>
        <v/>
      </c>
      <c r="Y235" s="67" t="str">
        <f t="shared" si="340"/>
        <v>0</v>
      </c>
      <c r="Z235" s="64" t="str">
        <f t="shared" si="301"/>
        <v>-</v>
      </c>
      <c r="AA235" s="64" t="str">
        <f t="shared" si="302"/>
        <v/>
      </c>
      <c r="AB235" s="64" t="str">
        <f t="shared" si="303"/>
        <v/>
      </c>
      <c r="AC235" s="64" t="str">
        <f t="shared" si="304"/>
        <v/>
      </c>
      <c r="AD235" s="66" t="str">
        <f t="shared" si="305"/>
        <v>0</v>
      </c>
      <c r="AE235" s="66" t="str">
        <f t="shared" si="306"/>
        <v>-</v>
      </c>
      <c r="AF235" s="69" t="str">
        <f t="shared" si="307"/>
        <v/>
      </c>
      <c r="AG235" s="69" t="str">
        <f t="shared" si="308"/>
        <v/>
      </c>
      <c r="AH235" s="69" t="str">
        <f t="shared" si="309"/>
        <v/>
      </c>
      <c r="AI235" s="69" t="str">
        <f t="shared" si="310"/>
        <v>0</v>
      </c>
      <c r="AJ235" s="66" t="str">
        <f t="shared" ref="AJ235" si="365">IFERROR(IF(AL234=AI235,"",AL234*($I$32/12)),"-")</f>
        <v>-</v>
      </c>
      <c r="AK235" s="69" t="str">
        <f t="shared" si="312"/>
        <v/>
      </c>
      <c r="AL235" s="69" t="str">
        <f t="shared" si="313"/>
        <v/>
      </c>
      <c r="AM235" s="69" t="str">
        <f t="shared" si="314"/>
        <v/>
      </c>
      <c r="AN235" s="70" t="str">
        <f t="shared" si="315"/>
        <v>0</v>
      </c>
      <c r="AO235" s="70" t="str">
        <f t="shared" si="316"/>
        <v>-</v>
      </c>
      <c r="AP235" s="70" t="str">
        <f t="shared" si="317"/>
        <v/>
      </c>
      <c r="AQ235" s="70" t="str">
        <f t="shared" si="318"/>
        <v/>
      </c>
      <c r="AR235" s="70" t="str">
        <f t="shared" si="319"/>
        <v/>
      </c>
      <c r="AS235" s="64" t="str">
        <f t="shared" si="320"/>
        <v>0</v>
      </c>
      <c r="AT235" s="64" t="str">
        <f t="shared" si="321"/>
        <v>-</v>
      </c>
      <c r="AU235" s="64" t="str">
        <f t="shared" si="322"/>
        <v/>
      </c>
      <c r="AV235" s="64" t="str">
        <f t="shared" si="323"/>
        <v/>
      </c>
      <c r="AW235" s="64" t="str">
        <f t="shared" si="324"/>
        <v/>
      </c>
      <c r="AX235" s="64" t="str">
        <f t="shared" si="325"/>
        <v>0</v>
      </c>
      <c r="AY235" s="64" t="str">
        <f t="shared" si="326"/>
        <v>-</v>
      </c>
      <c r="AZ235" s="64" t="str">
        <f t="shared" si="327"/>
        <v/>
      </c>
      <c r="BA235" s="64" t="str">
        <f t="shared" si="328"/>
        <v/>
      </c>
      <c r="BB235" s="64" t="str">
        <f t="shared" si="329"/>
        <v/>
      </c>
      <c r="BC235" s="64" t="str">
        <f t="shared" si="330"/>
        <v>0</v>
      </c>
      <c r="BD235" s="64" t="str">
        <f t="shared" si="331"/>
        <v>-</v>
      </c>
      <c r="BE235" s="64" t="str">
        <f t="shared" si="332"/>
        <v/>
      </c>
      <c r="BF235" s="64" t="str">
        <f t="shared" si="333"/>
        <v/>
      </c>
      <c r="BG235" s="64" t="str">
        <f t="shared" si="334"/>
        <v/>
      </c>
      <c r="BH235" s="70" t="str">
        <f t="shared" si="335"/>
        <v>0</v>
      </c>
      <c r="BI235" s="70" t="str">
        <f t="shared" si="336"/>
        <v>-</v>
      </c>
      <c r="BJ235" s="70" t="str">
        <f t="shared" si="337"/>
        <v/>
      </c>
      <c r="BK235" s="70" t="str">
        <f t="shared" si="338"/>
        <v/>
      </c>
    </row>
    <row r="236" spans="11:63" x14ac:dyDescent="0.25">
      <c r="K236" s="56">
        <f t="shared" si="287"/>
        <v>233</v>
      </c>
      <c r="L236" s="56" t="str">
        <f t="shared" si="290"/>
        <v xml:space="preserve"> </v>
      </c>
      <c r="M236" s="65">
        <f t="shared" si="288"/>
        <v>7092</v>
      </c>
      <c r="N236" s="66">
        <f t="shared" si="291"/>
        <v>0</v>
      </c>
      <c r="O236" s="67" t="str">
        <f t="shared" si="292"/>
        <v>0</v>
      </c>
      <c r="P236" s="66" t="str">
        <f t="shared" si="293"/>
        <v>-</v>
      </c>
      <c r="Q236" s="66" t="str">
        <f t="shared" si="294"/>
        <v/>
      </c>
      <c r="R236" s="66" t="str">
        <f t="shared" si="295"/>
        <v/>
      </c>
      <c r="S236" s="68" t="str">
        <f t="shared" si="296"/>
        <v xml:space="preserve"> </v>
      </c>
      <c r="T236" s="66" t="str">
        <f t="shared" si="339"/>
        <v>0</v>
      </c>
      <c r="U236" s="69" t="str">
        <f t="shared" si="297"/>
        <v>-</v>
      </c>
      <c r="V236" s="69" t="str">
        <f t="shared" si="298"/>
        <v/>
      </c>
      <c r="W236" s="69" t="str">
        <f t="shared" si="299"/>
        <v/>
      </c>
      <c r="X236" s="69" t="str">
        <f t="shared" si="300"/>
        <v/>
      </c>
      <c r="Y236" s="67" t="str">
        <f t="shared" si="340"/>
        <v>0</v>
      </c>
      <c r="Z236" s="64" t="str">
        <f t="shared" si="301"/>
        <v>-</v>
      </c>
      <c r="AA236" s="64" t="str">
        <f t="shared" si="302"/>
        <v/>
      </c>
      <c r="AB236" s="64" t="str">
        <f t="shared" si="303"/>
        <v/>
      </c>
      <c r="AC236" s="64" t="str">
        <f t="shared" si="304"/>
        <v/>
      </c>
      <c r="AD236" s="66" t="str">
        <f t="shared" si="305"/>
        <v>0</v>
      </c>
      <c r="AE236" s="66" t="str">
        <f t="shared" si="306"/>
        <v>-</v>
      </c>
      <c r="AF236" s="69" t="str">
        <f t="shared" si="307"/>
        <v/>
      </c>
      <c r="AG236" s="69" t="str">
        <f t="shared" si="308"/>
        <v/>
      </c>
      <c r="AH236" s="69" t="str">
        <f t="shared" si="309"/>
        <v/>
      </c>
      <c r="AI236" s="69" t="str">
        <f t="shared" si="310"/>
        <v>0</v>
      </c>
      <c r="AJ236" s="66" t="str">
        <f t="shared" ref="AJ236:AJ237" si="366">IFERROR(IF(AL235=AI236,"",AL235*($I$31/12)),"-")</f>
        <v>-</v>
      </c>
      <c r="AK236" s="69" t="str">
        <f t="shared" si="312"/>
        <v/>
      </c>
      <c r="AL236" s="69" t="str">
        <f t="shared" si="313"/>
        <v/>
      </c>
      <c r="AM236" s="69" t="str">
        <f t="shared" si="314"/>
        <v/>
      </c>
      <c r="AN236" s="70" t="str">
        <f t="shared" si="315"/>
        <v>0</v>
      </c>
      <c r="AO236" s="70" t="str">
        <f t="shared" si="316"/>
        <v>-</v>
      </c>
      <c r="AP236" s="70" t="str">
        <f t="shared" si="317"/>
        <v/>
      </c>
      <c r="AQ236" s="70" t="str">
        <f t="shared" si="318"/>
        <v/>
      </c>
      <c r="AR236" s="70" t="str">
        <f t="shared" si="319"/>
        <v/>
      </c>
      <c r="AS236" s="64" t="str">
        <f t="shared" si="320"/>
        <v>0</v>
      </c>
      <c r="AT236" s="64" t="str">
        <f t="shared" si="321"/>
        <v>-</v>
      </c>
      <c r="AU236" s="64" t="str">
        <f t="shared" si="322"/>
        <v/>
      </c>
      <c r="AV236" s="64" t="str">
        <f t="shared" si="323"/>
        <v/>
      </c>
      <c r="AW236" s="64" t="str">
        <f t="shared" si="324"/>
        <v/>
      </c>
      <c r="AX236" s="64" t="str">
        <f t="shared" si="325"/>
        <v>0</v>
      </c>
      <c r="AY236" s="64" t="str">
        <f t="shared" si="326"/>
        <v>-</v>
      </c>
      <c r="AZ236" s="64" t="str">
        <f t="shared" si="327"/>
        <v/>
      </c>
      <c r="BA236" s="64" t="str">
        <f t="shared" si="328"/>
        <v/>
      </c>
      <c r="BB236" s="64" t="str">
        <f t="shared" si="329"/>
        <v/>
      </c>
      <c r="BC236" s="64" t="str">
        <f t="shared" si="330"/>
        <v>0</v>
      </c>
      <c r="BD236" s="64" t="str">
        <f t="shared" si="331"/>
        <v>-</v>
      </c>
      <c r="BE236" s="64" t="str">
        <f t="shared" si="332"/>
        <v/>
      </c>
      <c r="BF236" s="64" t="str">
        <f t="shared" si="333"/>
        <v/>
      </c>
      <c r="BG236" s="64" t="str">
        <f t="shared" si="334"/>
        <v/>
      </c>
      <c r="BH236" s="70" t="str">
        <f t="shared" si="335"/>
        <v>0</v>
      </c>
      <c r="BI236" s="70" t="str">
        <f t="shared" si="336"/>
        <v>-</v>
      </c>
      <c r="BJ236" s="70" t="str">
        <f t="shared" si="337"/>
        <v/>
      </c>
      <c r="BK236" s="70" t="str">
        <f t="shared" si="338"/>
        <v/>
      </c>
    </row>
    <row r="237" spans="11:63" x14ac:dyDescent="0.25">
      <c r="K237" s="56">
        <f t="shared" si="287"/>
        <v>234</v>
      </c>
      <c r="L237" s="56" t="str">
        <f t="shared" si="290"/>
        <v xml:space="preserve"> </v>
      </c>
      <c r="M237" s="65">
        <f t="shared" si="288"/>
        <v>7122</v>
      </c>
      <c r="N237" s="66">
        <f t="shared" si="291"/>
        <v>0</v>
      </c>
      <c r="O237" s="67" t="str">
        <f t="shared" si="292"/>
        <v>0</v>
      </c>
      <c r="P237" s="66" t="str">
        <f t="shared" si="293"/>
        <v>-</v>
      </c>
      <c r="Q237" s="66" t="str">
        <f t="shared" si="294"/>
        <v/>
      </c>
      <c r="R237" s="66" t="str">
        <f t="shared" si="295"/>
        <v/>
      </c>
      <c r="S237" s="68" t="str">
        <f t="shared" si="296"/>
        <v xml:space="preserve"> </v>
      </c>
      <c r="T237" s="66" t="str">
        <f t="shared" si="339"/>
        <v>0</v>
      </c>
      <c r="U237" s="69" t="str">
        <f t="shared" si="297"/>
        <v>-</v>
      </c>
      <c r="V237" s="69" t="str">
        <f t="shared" si="298"/>
        <v/>
      </c>
      <c r="W237" s="69" t="str">
        <f t="shared" si="299"/>
        <v/>
      </c>
      <c r="X237" s="69" t="str">
        <f t="shared" si="300"/>
        <v/>
      </c>
      <c r="Y237" s="67" t="str">
        <f t="shared" si="340"/>
        <v>0</v>
      </c>
      <c r="Z237" s="64" t="str">
        <f t="shared" si="301"/>
        <v>-</v>
      </c>
      <c r="AA237" s="64" t="str">
        <f t="shared" si="302"/>
        <v/>
      </c>
      <c r="AB237" s="64" t="str">
        <f t="shared" si="303"/>
        <v/>
      </c>
      <c r="AC237" s="64" t="str">
        <f t="shared" si="304"/>
        <v/>
      </c>
      <c r="AD237" s="66" t="str">
        <f t="shared" si="305"/>
        <v>0</v>
      </c>
      <c r="AE237" s="66" t="str">
        <f t="shared" si="306"/>
        <v>-</v>
      </c>
      <c r="AF237" s="69" t="str">
        <f t="shared" si="307"/>
        <v/>
      </c>
      <c r="AG237" s="69" t="str">
        <f t="shared" si="308"/>
        <v/>
      </c>
      <c r="AH237" s="69" t="str">
        <f t="shared" si="309"/>
        <v/>
      </c>
      <c r="AI237" s="69" t="str">
        <f t="shared" si="310"/>
        <v>0</v>
      </c>
      <c r="AJ237" s="66" t="str">
        <f t="shared" si="366"/>
        <v>-</v>
      </c>
      <c r="AK237" s="69" t="str">
        <f t="shared" si="312"/>
        <v/>
      </c>
      <c r="AL237" s="69" t="str">
        <f t="shared" si="313"/>
        <v/>
      </c>
      <c r="AM237" s="69" t="str">
        <f t="shared" si="314"/>
        <v/>
      </c>
      <c r="AN237" s="70" t="str">
        <f t="shared" si="315"/>
        <v>0</v>
      </c>
      <c r="AO237" s="70" t="str">
        <f t="shared" si="316"/>
        <v>-</v>
      </c>
      <c r="AP237" s="70" t="str">
        <f t="shared" si="317"/>
        <v/>
      </c>
      <c r="AQ237" s="70" t="str">
        <f t="shared" si="318"/>
        <v/>
      </c>
      <c r="AR237" s="70" t="str">
        <f t="shared" si="319"/>
        <v/>
      </c>
      <c r="AS237" s="64" t="str">
        <f t="shared" si="320"/>
        <v>0</v>
      </c>
      <c r="AT237" s="64" t="str">
        <f t="shared" si="321"/>
        <v>-</v>
      </c>
      <c r="AU237" s="64" t="str">
        <f t="shared" si="322"/>
        <v/>
      </c>
      <c r="AV237" s="64" t="str">
        <f t="shared" si="323"/>
        <v/>
      </c>
      <c r="AW237" s="64" t="str">
        <f t="shared" si="324"/>
        <v/>
      </c>
      <c r="AX237" s="64" t="str">
        <f t="shared" si="325"/>
        <v>0</v>
      </c>
      <c r="AY237" s="64" t="str">
        <f t="shared" si="326"/>
        <v>-</v>
      </c>
      <c r="AZ237" s="64" t="str">
        <f t="shared" si="327"/>
        <v/>
      </c>
      <c r="BA237" s="64" t="str">
        <f t="shared" si="328"/>
        <v/>
      </c>
      <c r="BB237" s="64" t="str">
        <f t="shared" si="329"/>
        <v/>
      </c>
      <c r="BC237" s="64" t="str">
        <f t="shared" si="330"/>
        <v>0</v>
      </c>
      <c r="BD237" s="64" t="str">
        <f t="shared" si="331"/>
        <v>-</v>
      </c>
      <c r="BE237" s="64" t="str">
        <f t="shared" si="332"/>
        <v/>
      </c>
      <c r="BF237" s="64" t="str">
        <f t="shared" si="333"/>
        <v/>
      </c>
      <c r="BG237" s="64" t="str">
        <f t="shared" si="334"/>
        <v/>
      </c>
      <c r="BH237" s="70" t="str">
        <f t="shared" si="335"/>
        <v>0</v>
      </c>
      <c r="BI237" s="70" t="str">
        <f t="shared" si="336"/>
        <v>-</v>
      </c>
      <c r="BJ237" s="70" t="str">
        <f t="shared" si="337"/>
        <v/>
      </c>
      <c r="BK237" s="70" t="str">
        <f t="shared" si="338"/>
        <v/>
      </c>
    </row>
    <row r="238" spans="11:63" x14ac:dyDescent="0.25">
      <c r="K238" s="56">
        <f t="shared" si="287"/>
        <v>235</v>
      </c>
      <c r="L238" s="56" t="str">
        <f t="shared" si="290"/>
        <v xml:space="preserve"> </v>
      </c>
      <c r="M238" s="65">
        <f t="shared" si="288"/>
        <v>7153</v>
      </c>
      <c r="N238" s="66">
        <f t="shared" si="291"/>
        <v>0</v>
      </c>
      <c r="O238" s="67" t="str">
        <f t="shared" si="292"/>
        <v>0</v>
      </c>
      <c r="P238" s="66" t="str">
        <f t="shared" si="293"/>
        <v>-</v>
      </c>
      <c r="Q238" s="66" t="str">
        <f t="shared" si="294"/>
        <v/>
      </c>
      <c r="R238" s="66" t="str">
        <f t="shared" si="295"/>
        <v/>
      </c>
      <c r="S238" s="68" t="str">
        <f t="shared" si="296"/>
        <v xml:space="preserve"> </v>
      </c>
      <c r="T238" s="66" t="str">
        <f t="shared" si="339"/>
        <v>0</v>
      </c>
      <c r="U238" s="69" t="str">
        <f t="shared" si="297"/>
        <v>-</v>
      </c>
      <c r="V238" s="69" t="str">
        <f t="shared" si="298"/>
        <v/>
      </c>
      <c r="W238" s="69" t="str">
        <f t="shared" si="299"/>
        <v/>
      </c>
      <c r="X238" s="69" t="str">
        <f t="shared" si="300"/>
        <v/>
      </c>
      <c r="Y238" s="67" t="str">
        <f t="shared" si="340"/>
        <v>0</v>
      </c>
      <c r="Z238" s="64" t="str">
        <f t="shared" si="301"/>
        <v>-</v>
      </c>
      <c r="AA238" s="64" t="str">
        <f t="shared" si="302"/>
        <v/>
      </c>
      <c r="AB238" s="64" t="str">
        <f t="shared" si="303"/>
        <v/>
      </c>
      <c r="AC238" s="64" t="str">
        <f t="shared" si="304"/>
        <v/>
      </c>
      <c r="AD238" s="66" t="str">
        <f t="shared" si="305"/>
        <v>0</v>
      </c>
      <c r="AE238" s="66" t="str">
        <f t="shared" si="306"/>
        <v>-</v>
      </c>
      <c r="AF238" s="69" t="str">
        <f t="shared" si="307"/>
        <v/>
      </c>
      <c r="AG238" s="69" t="str">
        <f t="shared" si="308"/>
        <v/>
      </c>
      <c r="AH238" s="69" t="str">
        <f t="shared" si="309"/>
        <v/>
      </c>
      <c r="AI238" s="69" t="str">
        <f t="shared" si="310"/>
        <v>0</v>
      </c>
      <c r="AJ238" s="66" t="str">
        <f t="shared" ref="AJ238" si="367">IFERROR(IF(AL237=AI238,"",AL237*($I$32/12)),"-")</f>
        <v>-</v>
      </c>
      <c r="AK238" s="69" t="str">
        <f t="shared" si="312"/>
        <v/>
      </c>
      <c r="AL238" s="69" t="str">
        <f t="shared" si="313"/>
        <v/>
      </c>
      <c r="AM238" s="69" t="str">
        <f t="shared" si="314"/>
        <v/>
      </c>
      <c r="AN238" s="70" t="str">
        <f t="shared" si="315"/>
        <v>0</v>
      </c>
      <c r="AO238" s="70" t="str">
        <f t="shared" si="316"/>
        <v>-</v>
      </c>
      <c r="AP238" s="70" t="str">
        <f t="shared" si="317"/>
        <v/>
      </c>
      <c r="AQ238" s="70" t="str">
        <f t="shared" si="318"/>
        <v/>
      </c>
      <c r="AR238" s="70" t="str">
        <f t="shared" si="319"/>
        <v/>
      </c>
      <c r="AS238" s="64" t="str">
        <f t="shared" si="320"/>
        <v>0</v>
      </c>
      <c r="AT238" s="64" t="str">
        <f t="shared" si="321"/>
        <v>-</v>
      </c>
      <c r="AU238" s="64" t="str">
        <f t="shared" si="322"/>
        <v/>
      </c>
      <c r="AV238" s="64" t="str">
        <f t="shared" si="323"/>
        <v/>
      </c>
      <c r="AW238" s="64" t="str">
        <f t="shared" si="324"/>
        <v/>
      </c>
      <c r="AX238" s="64" t="str">
        <f t="shared" si="325"/>
        <v>0</v>
      </c>
      <c r="AY238" s="64" t="str">
        <f t="shared" si="326"/>
        <v>-</v>
      </c>
      <c r="AZ238" s="64" t="str">
        <f t="shared" si="327"/>
        <v/>
      </c>
      <c r="BA238" s="64" t="str">
        <f t="shared" si="328"/>
        <v/>
      </c>
      <c r="BB238" s="64" t="str">
        <f t="shared" si="329"/>
        <v/>
      </c>
      <c r="BC238" s="64" t="str">
        <f t="shared" si="330"/>
        <v>0</v>
      </c>
      <c r="BD238" s="64" t="str">
        <f t="shared" si="331"/>
        <v>-</v>
      </c>
      <c r="BE238" s="64" t="str">
        <f t="shared" si="332"/>
        <v/>
      </c>
      <c r="BF238" s="64" t="str">
        <f t="shared" si="333"/>
        <v/>
      </c>
      <c r="BG238" s="64" t="str">
        <f t="shared" si="334"/>
        <v/>
      </c>
      <c r="BH238" s="70" t="str">
        <f t="shared" si="335"/>
        <v>0</v>
      </c>
      <c r="BI238" s="70" t="str">
        <f t="shared" si="336"/>
        <v>-</v>
      </c>
      <c r="BJ238" s="70" t="str">
        <f t="shared" si="337"/>
        <v/>
      </c>
      <c r="BK238" s="70" t="str">
        <f t="shared" si="338"/>
        <v/>
      </c>
    </row>
    <row r="239" spans="11:63" x14ac:dyDescent="0.25">
      <c r="K239" s="56">
        <f t="shared" si="287"/>
        <v>236</v>
      </c>
      <c r="L239" s="56" t="str">
        <f t="shared" si="290"/>
        <v xml:space="preserve"> </v>
      </c>
      <c r="M239" s="65">
        <f t="shared" si="288"/>
        <v>7184</v>
      </c>
      <c r="N239" s="66">
        <f t="shared" si="291"/>
        <v>0</v>
      </c>
      <c r="O239" s="67" t="str">
        <f t="shared" si="292"/>
        <v>0</v>
      </c>
      <c r="P239" s="66" t="str">
        <f t="shared" si="293"/>
        <v>-</v>
      </c>
      <c r="Q239" s="66" t="str">
        <f t="shared" si="294"/>
        <v/>
      </c>
      <c r="R239" s="66" t="str">
        <f t="shared" si="295"/>
        <v/>
      </c>
      <c r="S239" s="68" t="str">
        <f t="shared" si="296"/>
        <v xml:space="preserve"> </v>
      </c>
      <c r="T239" s="66" t="str">
        <f t="shared" si="339"/>
        <v>0</v>
      </c>
      <c r="U239" s="69" t="str">
        <f t="shared" si="297"/>
        <v>-</v>
      </c>
      <c r="V239" s="69" t="str">
        <f t="shared" si="298"/>
        <v/>
      </c>
      <c r="W239" s="69" t="str">
        <f t="shared" si="299"/>
        <v/>
      </c>
      <c r="X239" s="69" t="str">
        <f t="shared" si="300"/>
        <v/>
      </c>
      <c r="Y239" s="67" t="str">
        <f t="shared" si="340"/>
        <v>0</v>
      </c>
      <c r="Z239" s="64" t="str">
        <f t="shared" si="301"/>
        <v>-</v>
      </c>
      <c r="AA239" s="64" t="str">
        <f t="shared" si="302"/>
        <v/>
      </c>
      <c r="AB239" s="64" t="str">
        <f t="shared" si="303"/>
        <v/>
      </c>
      <c r="AC239" s="64" t="str">
        <f t="shared" si="304"/>
        <v/>
      </c>
      <c r="AD239" s="66" t="str">
        <f t="shared" si="305"/>
        <v>0</v>
      </c>
      <c r="AE239" s="66" t="str">
        <f t="shared" si="306"/>
        <v>-</v>
      </c>
      <c r="AF239" s="69" t="str">
        <f t="shared" si="307"/>
        <v/>
      </c>
      <c r="AG239" s="69" t="str">
        <f t="shared" si="308"/>
        <v/>
      </c>
      <c r="AH239" s="69" t="str">
        <f t="shared" si="309"/>
        <v/>
      </c>
      <c r="AI239" s="69" t="str">
        <f t="shared" si="310"/>
        <v>0</v>
      </c>
      <c r="AJ239" s="66" t="str">
        <f t="shared" ref="AJ239:AJ240" si="368">IFERROR(IF(AL238=AI239,"",AL238*($I$31/12)),"-")</f>
        <v>-</v>
      </c>
      <c r="AK239" s="69" t="str">
        <f t="shared" si="312"/>
        <v/>
      </c>
      <c r="AL239" s="69" t="str">
        <f t="shared" si="313"/>
        <v/>
      </c>
      <c r="AM239" s="69" t="str">
        <f t="shared" si="314"/>
        <v/>
      </c>
      <c r="AN239" s="70" t="str">
        <f t="shared" si="315"/>
        <v>0</v>
      </c>
      <c r="AO239" s="70" t="str">
        <f t="shared" si="316"/>
        <v>-</v>
      </c>
      <c r="AP239" s="70" t="str">
        <f t="shared" si="317"/>
        <v/>
      </c>
      <c r="AQ239" s="70" t="str">
        <f t="shared" si="318"/>
        <v/>
      </c>
      <c r="AR239" s="70" t="str">
        <f t="shared" si="319"/>
        <v/>
      </c>
      <c r="AS239" s="64" t="str">
        <f t="shared" si="320"/>
        <v>0</v>
      </c>
      <c r="AT239" s="64" t="str">
        <f t="shared" si="321"/>
        <v>-</v>
      </c>
      <c r="AU239" s="64" t="str">
        <f t="shared" si="322"/>
        <v/>
      </c>
      <c r="AV239" s="64" t="str">
        <f t="shared" si="323"/>
        <v/>
      </c>
      <c r="AW239" s="64" t="str">
        <f t="shared" si="324"/>
        <v/>
      </c>
      <c r="AX239" s="64" t="str">
        <f t="shared" si="325"/>
        <v>0</v>
      </c>
      <c r="AY239" s="64" t="str">
        <f t="shared" si="326"/>
        <v>-</v>
      </c>
      <c r="AZ239" s="64" t="str">
        <f t="shared" si="327"/>
        <v/>
      </c>
      <c r="BA239" s="64" t="str">
        <f t="shared" si="328"/>
        <v/>
      </c>
      <c r="BB239" s="64" t="str">
        <f t="shared" si="329"/>
        <v/>
      </c>
      <c r="BC239" s="64" t="str">
        <f t="shared" si="330"/>
        <v>0</v>
      </c>
      <c r="BD239" s="64" t="str">
        <f t="shared" si="331"/>
        <v>-</v>
      </c>
      <c r="BE239" s="64" t="str">
        <f t="shared" si="332"/>
        <v/>
      </c>
      <c r="BF239" s="64" t="str">
        <f t="shared" si="333"/>
        <v/>
      </c>
      <c r="BG239" s="64" t="str">
        <f t="shared" si="334"/>
        <v/>
      </c>
      <c r="BH239" s="70" t="str">
        <f t="shared" si="335"/>
        <v>0</v>
      </c>
      <c r="BI239" s="70" t="str">
        <f t="shared" si="336"/>
        <v>-</v>
      </c>
      <c r="BJ239" s="70" t="str">
        <f t="shared" si="337"/>
        <v/>
      </c>
      <c r="BK239" s="70" t="str">
        <f t="shared" si="338"/>
        <v/>
      </c>
    </row>
    <row r="240" spans="11:63" x14ac:dyDescent="0.25">
      <c r="K240" s="56">
        <f t="shared" si="287"/>
        <v>237</v>
      </c>
      <c r="L240" s="56" t="str">
        <f t="shared" si="290"/>
        <v xml:space="preserve"> </v>
      </c>
      <c r="M240" s="65">
        <f t="shared" si="288"/>
        <v>7214</v>
      </c>
      <c r="N240" s="66">
        <f t="shared" si="291"/>
        <v>0</v>
      </c>
      <c r="O240" s="67" t="str">
        <f t="shared" si="292"/>
        <v>0</v>
      </c>
      <c r="P240" s="66" t="str">
        <f t="shared" si="293"/>
        <v>-</v>
      </c>
      <c r="Q240" s="66" t="str">
        <f t="shared" si="294"/>
        <v/>
      </c>
      <c r="R240" s="66" t="str">
        <f t="shared" si="295"/>
        <v/>
      </c>
      <c r="S240" s="68" t="str">
        <f t="shared" si="296"/>
        <v xml:space="preserve"> </v>
      </c>
      <c r="T240" s="66" t="str">
        <f t="shared" si="339"/>
        <v>0</v>
      </c>
      <c r="U240" s="69" t="str">
        <f t="shared" si="297"/>
        <v>-</v>
      </c>
      <c r="V240" s="69" t="str">
        <f t="shared" si="298"/>
        <v/>
      </c>
      <c r="W240" s="69" t="str">
        <f t="shared" si="299"/>
        <v/>
      </c>
      <c r="X240" s="69" t="str">
        <f t="shared" si="300"/>
        <v/>
      </c>
      <c r="Y240" s="67" t="str">
        <f t="shared" si="340"/>
        <v>0</v>
      </c>
      <c r="Z240" s="64" t="str">
        <f t="shared" si="301"/>
        <v>-</v>
      </c>
      <c r="AA240" s="64" t="str">
        <f t="shared" si="302"/>
        <v/>
      </c>
      <c r="AB240" s="64" t="str">
        <f t="shared" si="303"/>
        <v/>
      </c>
      <c r="AC240" s="64" t="str">
        <f t="shared" si="304"/>
        <v/>
      </c>
      <c r="AD240" s="66" t="str">
        <f t="shared" si="305"/>
        <v>0</v>
      </c>
      <c r="AE240" s="66" t="str">
        <f t="shared" si="306"/>
        <v>-</v>
      </c>
      <c r="AF240" s="69" t="str">
        <f t="shared" si="307"/>
        <v/>
      </c>
      <c r="AG240" s="69" t="str">
        <f t="shared" si="308"/>
        <v/>
      </c>
      <c r="AH240" s="69" t="str">
        <f t="shared" si="309"/>
        <v/>
      </c>
      <c r="AI240" s="69" t="str">
        <f t="shared" si="310"/>
        <v>0</v>
      </c>
      <c r="AJ240" s="66" t="str">
        <f t="shared" si="368"/>
        <v>-</v>
      </c>
      <c r="AK240" s="69" t="str">
        <f t="shared" si="312"/>
        <v/>
      </c>
      <c r="AL240" s="69" t="str">
        <f t="shared" si="313"/>
        <v/>
      </c>
      <c r="AM240" s="69" t="str">
        <f t="shared" si="314"/>
        <v/>
      </c>
      <c r="AN240" s="70" t="str">
        <f t="shared" si="315"/>
        <v>0</v>
      </c>
      <c r="AO240" s="70" t="str">
        <f t="shared" si="316"/>
        <v>-</v>
      </c>
      <c r="AP240" s="70" t="str">
        <f t="shared" si="317"/>
        <v/>
      </c>
      <c r="AQ240" s="70" t="str">
        <f t="shared" si="318"/>
        <v/>
      </c>
      <c r="AR240" s="70" t="str">
        <f t="shared" si="319"/>
        <v/>
      </c>
      <c r="AS240" s="64" t="str">
        <f t="shared" si="320"/>
        <v>0</v>
      </c>
      <c r="AT240" s="64" t="str">
        <f t="shared" si="321"/>
        <v>-</v>
      </c>
      <c r="AU240" s="64" t="str">
        <f t="shared" si="322"/>
        <v/>
      </c>
      <c r="AV240" s="64" t="str">
        <f t="shared" si="323"/>
        <v/>
      </c>
      <c r="AW240" s="64" t="str">
        <f t="shared" si="324"/>
        <v/>
      </c>
      <c r="AX240" s="64" t="str">
        <f t="shared" si="325"/>
        <v>0</v>
      </c>
      <c r="AY240" s="64" t="str">
        <f t="shared" si="326"/>
        <v>-</v>
      </c>
      <c r="AZ240" s="64" t="str">
        <f t="shared" si="327"/>
        <v/>
      </c>
      <c r="BA240" s="64" t="str">
        <f t="shared" si="328"/>
        <v/>
      </c>
      <c r="BB240" s="64" t="str">
        <f t="shared" si="329"/>
        <v/>
      </c>
      <c r="BC240" s="64" t="str">
        <f t="shared" si="330"/>
        <v>0</v>
      </c>
      <c r="BD240" s="64" t="str">
        <f t="shared" si="331"/>
        <v>-</v>
      </c>
      <c r="BE240" s="64" t="str">
        <f t="shared" si="332"/>
        <v/>
      </c>
      <c r="BF240" s="64" t="str">
        <f t="shared" si="333"/>
        <v/>
      </c>
      <c r="BG240" s="64" t="str">
        <f t="shared" si="334"/>
        <v/>
      </c>
      <c r="BH240" s="70" t="str">
        <f t="shared" si="335"/>
        <v>0</v>
      </c>
      <c r="BI240" s="70" t="str">
        <f t="shared" si="336"/>
        <v>-</v>
      </c>
      <c r="BJ240" s="70" t="str">
        <f t="shared" si="337"/>
        <v/>
      </c>
      <c r="BK240" s="70" t="str">
        <f t="shared" si="338"/>
        <v/>
      </c>
    </row>
    <row r="241" spans="11:63" x14ac:dyDescent="0.25">
      <c r="K241" s="56">
        <f t="shared" si="287"/>
        <v>238</v>
      </c>
      <c r="L241" s="56" t="str">
        <f t="shared" si="290"/>
        <v xml:space="preserve"> </v>
      </c>
      <c r="M241" s="65">
        <f t="shared" si="288"/>
        <v>7245</v>
      </c>
      <c r="N241" s="66">
        <f t="shared" si="291"/>
        <v>0</v>
      </c>
      <c r="O241" s="67" t="str">
        <f t="shared" si="292"/>
        <v>0</v>
      </c>
      <c r="P241" s="66" t="str">
        <f t="shared" si="293"/>
        <v>-</v>
      </c>
      <c r="Q241" s="66" t="str">
        <f t="shared" si="294"/>
        <v/>
      </c>
      <c r="R241" s="66" t="str">
        <f t="shared" si="295"/>
        <v/>
      </c>
      <c r="S241" s="68" t="str">
        <f t="shared" si="296"/>
        <v xml:space="preserve"> </v>
      </c>
      <c r="T241" s="66" t="str">
        <f t="shared" si="339"/>
        <v>0</v>
      </c>
      <c r="U241" s="69" t="str">
        <f t="shared" si="297"/>
        <v>-</v>
      </c>
      <c r="V241" s="69" t="str">
        <f t="shared" si="298"/>
        <v/>
      </c>
      <c r="W241" s="69" t="str">
        <f t="shared" si="299"/>
        <v/>
      </c>
      <c r="X241" s="69" t="str">
        <f t="shared" si="300"/>
        <v/>
      </c>
      <c r="Y241" s="67" t="str">
        <f t="shared" si="340"/>
        <v>0</v>
      </c>
      <c r="Z241" s="64" t="str">
        <f t="shared" si="301"/>
        <v>-</v>
      </c>
      <c r="AA241" s="64" t="str">
        <f t="shared" si="302"/>
        <v/>
      </c>
      <c r="AB241" s="64" t="str">
        <f t="shared" si="303"/>
        <v/>
      </c>
      <c r="AC241" s="64" t="str">
        <f t="shared" si="304"/>
        <v/>
      </c>
      <c r="AD241" s="66" t="str">
        <f t="shared" si="305"/>
        <v>0</v>
      </c>
      <c r="AE241" s="66" t="str">
        <f t="shared" si="306"/>
        <v>-</v>
      </c>
      <c r="AF241" s="69" t="str">
        <f t="shared" si="307"/>
        <v/>
      </c>
      <c r="AG241" s="69" t="str">
        <f t="shared" si="308"/>
        <v/>
      </c>
      <c r="AH241" s="69" t="str">
        <f t="shared" si="309"/>
        <v/>
      </c>
      <c r="AI241" s="69" t="str">
        <f t="shared" si="310"/>
        <v>0</v>
      </c>
      <c r="AJ241" s="66" t="str">
        <f t="shared" ref="AJ241" si="369">IFERROR(IF(AL240=AI241,"",AL240*($I$32/12)),"-")</f>
        <v>-</v>
      </c>
      <c r="AK241" s="69" t="str">
        <f t="shared" si="312"/>
        <v/>
      </c>
      <c r="AL241" s="69" t="str">
        <f t="shared" si="313"/>
        <v/>
      </c>
      <c r="AM241" s="69" t="str">
        <f t="shared" si="314"/>
        <v/>
      </c>
      <c r="AN241" s="70" t="str">
        <f t="shared" si="315"/>
        <v>0</v>
      </c>
      <c r="AO241" s="70" t="str">
        <f t="shared" si="316"/>
        <v>-</v>
      </c>
      <c r="AP241" s="70" t="str">
        <f t="shared" si="317"/>
        <v/>
      </c>
      <c r="AQ241" s="70" t="str">
        <f t="shared" si="318"/>
        <v/>
      </c>
      <c r="AR241" s="70" t="str">
        <f t="shared" si="319"/>
        <v/>
      </c>
      <c r="AS241" s="64" t="str">
        <f t="shared" si="320"/>
        <v>0</v>
      </c>
      <c r="AT241" s="64" t="str">
        <f t="shared" si="321"/>
        <v>-</v>
      </c>
      <c r="AU241" s="64" t="str">
        <f t="shared" si="322"/>
        <v/>
      </c>
      <c r="AV241" s="64" t="str">
        <f t="shared" si="323"/>
        <v/>
      </c>
      <c r="AW241" s="64" t="str">
        <f t="shared" si="324"/>
        <v/>
      </c>
      <c r="AX241" s="64" t="str">
        <f t="shared" si="325"/>
        <v>0</v>
      </c>
      <c r="AY241" s="64" t="str">
        <f t="shared" si="326"/>
        <v>-</v>
      </c>
      <c r="AZ241" s="64" t="str">
        <f t="shared" si="327"/>
        <v/>
      </c>
      <c r="BA241" s="64" t="str">
        <f t="shared" si="328"/>
        <v/>
      </c>
      <c r="BB241" s="64" t="str">
        <f t="shared" si="329"/>
        <v/>
      </c>
      <c r="BC241" s="64" t="str">
        <f t="shared" si="330"/>
        <v>0</v>
      </c>
      <c r="BD241" s="64" t="str">
        <f t="shared" si="331"/>
        <v>-</v>
      </c>
      <c r="BE241" s="64" t="str">
        <f t="shared" si="332"/>
        <v/>
      </c>
      <c r="BF241" s="64" t="str">
        <f t="shared" si="333"/>
        <v/>
      </c>
      <c r="BG241" s="64" t="str">
        <f t="shared" si="334"/>
        <v/>
      </c>
      <c r="BH241" s="70" t="str">
        <f t="shared" si="335"/>
        <v>0</v>
      </c>
      <c r="BI241" s="70" t="str">
        <f t="shared" si="336"/>
        <v>-</v>
      </c>
      <c r="BJ241" s="70" t="str">
        <f t="shared" si="337"/>
        <v/>
      </c>
      <c r="BK241" s="70" t="str">
        <f t="shared" si="338"/>
        <v/>
      </c>
    </row>
    <row r="242" spans="11:63" x14ac:dyDescent="0.25">
      <c r="K242" s="56">
        <f t="shared" si="287"/>
        <v>239</v>
      </c>
      <c r="L242" s="56" t="str">
        <f t="shared" si="290"/>
        <v xml:space="preserve"> </v>
      </c>
      <c r="M242" s="65">
        <f t="shared" si="288"/>
        <v>7275</v>
      </c>
      <c r="N242" s="66">
        <f t="shared" si="291"/>
        <v>0</v>
      </c>
      <c r="O242" s="67" t="str">
        <f t="shared" si="292"/>
        <v>0</v>
      </c>
      <c r="P242" s="66" t="str">
        <f t="shared" si="293"/>
        <v>-</v>
      </c>
      <c r="Q242" s="66" t="str">
        <f t="shared" si="294"/>
        <v/>
      </c>
      <c r="R242" s="66" t="str">
        <f t="shared" si="295"/>
        <v/>
      </c>
      <c r="S242" s="68" t="str">
        <f t="shared" si="296"/>
        <v xml:space="preserve"> </v>
      </c>
      <c r="T242" s="66" t="str">
        <f t="shared" si="339"/>
        <v>0</v>
      </c>
      <c r="U242" s="69" t="str">
        <f t="shared" si="297"/>
        <v>-</v>
      </c>
      <c r="V242" s="69" t="str">
        <f t="shared" si="298"/>
        <v/>
      </c>
      <c r="W242" s="69" t="str">
        <f t="shared" si="299"/>
        <v/>
      </c>
      <c r="X242" s="69" t="str">
        <f t="shared" si="300"/>
        <v/>
      </c>
      <c r="Y242" s="67" t="str">
        <f t="shared" si="340"/>
        <v>0</v>
      </c>
      <c r="Z242" s="64" t="str">
        <f t="shared" si="301"/>
        <v>-</v>
      </c>
      <c r="AA242" s="64" t="str">
        <f t="shared" si="302"/>
        <v/>
      </c>
      <c r="AB242" s="64" t="str">
        <f t="shared" si="303"/>
        <v/>
      </c>
      <c r="AC242" s="64" t="str">
        <f t="shared" si="304"/>
        <v/>
      </c>
      <c r="AD242" s="66" t="str">
        <f t="shared" si="305"/>
        <v>0</v>
      </c>
      <c r="AE242" s="66" t="str">
        <f t="shared" si="306"/>
        <v>-</v>
      </c>
      <c r="AF242" s="69" t="str">
        <f t="shared" si="307"/>
        <v/>
      </c>
      <c r="AG242" s="69" t="str">
        <f t="shared" si="308"/>
        <v/>
      </c>
      <c r="AH242" s="69" t="str">
        <f t="shared" si="309"/>
        <v/>
      </c>
      <c r="AI242" s="69" t="str">
        <f t="shared" si="310"/>
        <v>0</v>
      </c>
      <c r="AJ242" s="66" t="str">
        <f t="shared" ref="AJ242:AJ243" si="370">IFERROR(IF(AL241=AI242,"",AL241*($I$31/12)),"-")</f>
        <v>-</v>
      </c>
      <c r="AK242" s="69" t="str">
        <f t="shared" si="312"/>
        <v/>
      </c>
      <c r="AL242" s="69" t="str">
        <f t="shared" si="313"/>
        <v/>
      </c>
      <c r="AM242" s="69" t="str">
        <f t="shared" si="314"/>
        <v/>
      </c>
      <c r="AN242" s="70" t="str">
        <f t="shared" si="315"/>
        <v>0</v>
      </c>
      <c r="AO242" s="70" t="str">
        <f t="shared" si="316"/>
        <v>-</v>
      </c>
      <c r="AP242" s="70" t="str">
        <f t="shared" si="317"/>
        <v/>
      </c>
      <c r="AQ242" s="70" t="str">
        <f t="shared" si="318"/>
        <v/>
      </c>
      <c r="AR242" s="70" t="str">
        <f t="shared" si="319"/>
        <v/>
      </c>
      <c r="AS242" s="64" t="str">
        <f t="shared" si="320"/>
        <v>0</v>
      </c>
      <c r="AT242" s="64" t="str">
        <f t="shared" si="321"/>
        <v>-</v>
      </c>
      <c r="AU242" s="64" t="str">
        <f t="shared" si="322"/>
        <v/>
      </c>
      <c r="AV242" s="64" t="str">
        <f t="shared" si="323"/>
        <v/>
      </c>
      <c r="AW242" s="64" t="str">
        <f t="shared" si="324"/>
        <v/>
      </c>
      <c r="AX242" s="64" t="str">
        <f t="shared" si="325"/>
        <v>0</v>
      </c>
      <c r="AY242" s="64" t="str">
        <f t="shared" si="326"/>
        <v>-</v>
      </c>
      <c r="AZ242" s="64" t="str">
        <f t="shared" si="327"/>
        <v/>
      </c>
      <c r="BA242" s="64" t="str">
        <f t="shared" si="328"/>
        <v/>
      </c>
      <c r="BB242" s="64" t="str">
        <f t="shared" si="329"/>
        <v/>
      </c>
      <c r="BC242" s="64" t="str">
        <f t="shared" si="330"/>
        <v>0</v>
      </c>
      <c r="BD242" s="64" t="str">
        <f t="shared" si="331"/>
        <v>-</v>
      </c>
      <c r="BE242" s="64" t="str">
        <f t="shared" si="332"/>
        <v/>
      </c>
      <c r="BF242" s="64" t="str">
        <f t="shared" si="333"/>
        <v/>
      </c>
      <c r="BG242" s="64" t="str">
        <f t="shared" si="334"/>
        <v/>
      </c>
      <c r="BH242" s="70" t="str">
        <f t="shared" si="335"/>
        <v>0</v>
      </c>
      <c r="BI242" s="70" t="str">
        <f t="shared" si="336"/>
        <v>-</v>
      </c>
      <c r="BJ242" s="70" t="str">
        <f t="shared" si="337"/>
        <v/>
      </c>
      <c r="BK242" s="70" t="str">
        <f t="shared" si="338"/>
        <v/>
      </c>
    </row>
    <row r="243" spans="11:63" x14ac:dyDescent="0.25">
      <c r="K243" s="56">
        <f t="shared" si="287"/>
        <v>240</v>
      </c>
      <c r="L243" s="56" t="str">
        <f t="shared" si="290"/>
        <v xml:space="preserve"> </v>
      </c>
      <c r="M243" s="65">
        <f t="shared" si="288"/>
        <v>7306</v>
      </c>
      <c r="N243" s="66">
        <f t="shared" si="291"/>
        <v>0</v>
      </c>
      <c r="O243" s="67" t="str">
        <f t="shared" si="292"/>
        <v>0</v>
      </c>
      <c r="P243" s="66" t="str">
        <f t="shared" si="293"/>
        <v>-</v>
      </c>
      <c r="Q243" s="66" t="str">
        <f t="shared" si="294"/>
        <v/>
      </c>
      <c r="R243" s="66" t="str">
        <f t="shared" si="295"/>
        <v/>
      </c>
      <c r="S243" s="68" t="str">
        <f t="shared" si="296"/>
        <v xml:space="preserve"> </v>
      </c>
      <c r="T243" s="66" t="str">
        <f t="shared" si="339"/>
        <v>0</v>
      </c>
      <c r="U243" s="69" t="str">
        <f t="shared" si="297"/>
        <v>-</v>
      </c>
      <c r="V243" s="69" t="str">
        <f t="shared" si="298"/>
        <v/>
      </c>
      <c r="W243" s="69" t="str">
        <f t="shared" si="299"/>
        <v/>
      </c>
      <c r="X243" s="69" t="str">
        <f t="shared" si="300"/>
        <v/>
      </c>
      <c r="Y243" s="67" t="str">
        <f t="shared" si="340"/>
        <v>0</v>
      </c>
      <c r="Z243" s="64" t="str">
        <f t="shared" si="301"/>
        <v>-</v>
      </c>
      <c r="AA243" s="64" t="str">
        <f t="shared" si="302"/>
        <v/>
      </c>
      <c r="AB243" s="64" t="str">
        <f t="shared" si="303"/>
        <v/>
      </c>
      <c r="AC243" s="64" t="str">
        <f t="shared" si="304"/>
        <v/>
      </c>
      <c r="AD243" s="66" t="str">
        <f t="shared" si="305"/>
        <v>0</v>
      </c>
      <c r="AE243" s="66" t="str">
        <f t="shared" si="306"/>
        <v>-</v>
      </c>
      <c r="AF243" s="69" t="str">
        <f t="shared" si="307"/>
        <v/>
      </c>
      <c r="AG243" s="69" t="str">
        <f t="shared" si="308"/>
        <v/>
      </c>
      <c r="AH243" s="69" t="str">
        <f t="shared" si="309"/>
        <v/>
      </c>
      <c r="AI243" s="69" t="str">
        <f t="shared" si="310"/>
        <v>0</v>
      </c>
      <c r="AJ243" s="66" t="str">
        <f t="shared" si="370"/>
        <v>-</v>
      </c>
      <c r="AK243" s="69" t="str">
        <f t="shared" si="312"/>
        <v/>
      </c>
      <c r="AL243" s="69" t="str">
        <f t="shared" si="313"/>
        <v/>
      </c>
      <c r="AM243" s="69" t="str">
        <f t="shared" si="314"/>
        <v/>
      </c>
      <c r="AN243" s="70" t="str">
        <f t="shared" si="315"/>
        <v>0</v>
      </c>
      <c r="AO243" s="70" t="str">
        <f t="shared" si="316"/>
        <v>-</v>
      </c>
      <c r="AP243" s="70" t="str">
        <f t="shared" si="317"/>
        <v/>
      </c>
      <c r="AQ243" s="70" t="str">
        <f t="shared" si="318"/>
        <v/>
      </c>
      <c r="AR243" s="70" t="str">
        <f t="shared" si="319"/>
        <v/>
      </c>
      <c r="AS243" s="64" t="str">
        <f t="shared" si="320"/>
        <v>0</v>
      </c>
      <c r="AT243" s="64" t="str">
        <f t="shared" si="321"/>
        <v>-</v>
      </c>
      <c r="AU243" s="64" t="str">
        <f t="shared" si="322"/>
        <v/>
      </c>
      <c r="AV243" s="64" t="str">
        <f t="shared" si="323"/>
        <v/>
      </c>
      <c r="AW243" s="64" t="str">
        <f t="shared" si="324"/>
        <v/>
      </c>
      <c r="AX243" s="64" t="str">
        <f t="shared" si="325"/>
        <v>0</v>
      </c>
      <c r="AY243" s="64" t="str">
        <f t="shared" si="326"/>
        <v>-</v>
      </c>
      <c r="AZ243" s="64" t="str">
        <f t="shared" si="327"/>
        <v/>
      </c>
      <c r="BA243" s="64" t="str">
        <f t="shared" si="328"/>
        <v/>
      </c>
      <c r="BB243" s="64" t="str">
        <f t="shared" si="329"/>
        <v/>
      </c>
      <c r="BC243" s="64" t="str">
        <f t="shared" si="330"/>
        <v>0</v>
      </c>
      <c r="BD243" s="64" t="str">
        <f t="shared" si="331"/>
        <v>-</v>
      </c>
      <c r="BE243" s="64" t="str">
        <f t="shared" si="332"/>
        <v/>
      </c>
      <c r="BF243" s="64" t="str">
        <f t="shared" si="333"/>
        <v/>
      </c>
      <c r="BG243" s="64" t="str">
        <f t="shared" si="334"/>
        <v/>
      </c>
      <c r="BH243" s="70" t="str">
        <f t="shared" si="335"/>
        <v>0</v>
      </c>
      <c r="BI243" s="70" t="str">
        <f t="shared" si="336"/>
        <v>-</v>
      </c>
      <c r="BJ243" s="70" t="str">
        <f t="shared" si="337"/>
        <v/>
      </c>
      <c r="BK243" s="70" t="str">
        <f t="shared" si="338"/>
        <v/>
      </c>
    </row>
    <row r="244" spans="11:63" x14ac:dyDescent="0.25">
      <c r="K244" s="56">
        <f t="shared" si="287"/>
        <v>241</v>
      </c>
      <c r="L244" s="56" t="str">
        <f t="shared" si="290"/>
        <v xml:space="preserve"> </v>
      </c>
      <c r="M244" s="65">
        <f t="shared" si="288"/>
        <v>7337</v>
      </c>
      <c r="N244" s="66">
        <f t="shared" si="291"/>
        <v>0</v>
      </c>
      <c r="O244" s="67" t="str">
        <f t="shared" si="292"/>
        <v>0</v>
      </c>
      <c r="P244" s="66" t="str">
        <f t="shared" si="293"/>
        <v>-</v>
      </c>
      <c r="Q244" s="66" t="str">
        <f t="shared" si="294"/>
        <v/>
      </c>
      <c r="R244" s="66" t="str">
        <f t="shared" si="295"/>
        <v/>
      </c>
      <c r="S244" s="68" t="str">
        <f t="shared" si="296"/>
        <v xml:space="preserve"> </v>
      </c>
      <c r="T244" s="66" t="str">
        <f t="shared" si="339"/>
        <v>0</v>
      </c>
      <c r="U244" s="69" t="str">
        <f t="shared" si="297"/>
        <v>-</v>
      </c>
      <c r="V244" s="69" t="str">
        <f t="shared" si="298"/>
        <v/>
      </c>
      <c r="W244" s="69" t="str">
        <f t="shared" si="299"/>
        <v/>
      </c>
      <c r="X244" s="69" t="str">
        <f t="shared" si="300"/>
        <v/>
      </c>
      <c r="Y244" s="67" t="str">
        <f t="shared" si="340"/>
        <v>0</v>
      </c>
      <c r="Z244" s="64" t="str">
        <f t="shared" si="301"/>
        <v>-</v>
      </c>
      <c r="AA244" s="64" t="str">
        <f t="shared" si="302"/>
        <v/>
      </c>
      <c r="AB244" s="64" t="str">
        <f t="shared" si="303"/>
        <v/>
      </c>
      <c r="AC244" s="64" t="str">
        <f t="shared" si="304"/>
        <v/>
      </c>
      <c r="AD244" s="66" t="str">
        <f t="shared" si="305"/>
        <v>0</v>
      </c>
      <c r="AE244" s="66" t="str">
        <f t="shared" si="306"/>
        <v>-</v>
      </c>
      <c r="AF244" s="69" t="str">
        <f t="shared" si="307"/>
        <v/>
      </c>
      <c r="AG244" s="69" t="str">
        <f t="shared" si="308"/>
        <v/>
      </c>
      <c r="AH244" s="69" t="str">
        <f t="shared" si="309"/>
        <v/>
      </c>
      <c r="AI244" s="69" t="str">
        <f t="shared" si="310"/>
        <v>0</v>
      </c>
      <c r="AJ244" s="66" t="str">
        <f t="shared" ref="AJ244" si="371">IFERROR(IF(AL243=AI244,"",AL243*($I$32/12)),"-")</f>
        <v>-</v>
      </c>
      <c r="AK244" s="69" t="str">
        <f t="shared" si="312"/>
        <v/>
      </c>
      <c r="AL244" s="69" t="str">
        <f t="shared" si="313"/>
        <v/>
      </c>
      <c r="AM244" s="69" t="str">
        <f t="shared" si="314"/>
        <v/>
      </c>
      <c r="AN244" s="70" t="str">
        <f t="shared" si="315"/>
        <v>0</v>
      </c>
      <c r="AO244" s="70" t="str">
        <f t="shared" si="316"/>
        <v>-</v>
      </c>
      <c r="AP244" s="70" t="str">
        <f t="shared" si="317"/>
        <v/>
      </c>
      <c r="AQ244" s="70" t="str">
        <f t="shared" si="318"/>
        <v/>
      </c>
      <c r="AR244" s="70" t="str">
        <f t="shared" si="319"/>
        <v/>
      </c>
      <c r="AS244" s="64" t="str">
        <f t="shared" si="320"/>
        <v>0</v>
      </c>
      <c r="AT244" s="64" t="str">
        <f t="shared" si="321"/>
        <v>-</v>
      </c>
      <c r="AU244" s="64" t="str">
        <f t="shared" si="322"/>
        <v/>
      </c>
      <c r="AV244" s="64" t="str">
        <f t="shared" si="323"/>
        <v/>
      </c>
      <c r="AW244" s="64" t="str">
        <f t="shared" si="324"/>
        <v/>
      </c>
      <c r="AX244" s="64" t="str">
        <f t="shared" si="325"/>
        <v>0</v>
      </c>
      <c r="AY244" s="64" t="str">
        <f t="shared" si="326"/>
        <v>-</v>
      </c>
      <c r="AZ244" s="64" t="str">
        <f t="shared" si="327"/>
        <v/>
      </c>
      <c r="BA244" s="64" t="str">
        <f t="shared" si="328"/>
        <v/>
      </c>
      <c r="BB244" s="64" t="str">
        <f t="shared" si="329"/>
        <v/>
      </c>
      <c r="BC244" s="64" t="str">
        <f t="shared" si="330"/>
        <v>0</v>
      </c>
      <c r="BD244" s="64" t="str">
        <f t="shared" si="331"/>
        <v>-</v>
      </c>
      <c r="BE244" s="64" t="str">
        <f t="shared" si="332"/>
        <v/>
      </c>
      <c r="BF244" s="64" t="str">
        <f t="shared" si="333"/>
        <v/>
      </c>
      <c r="BG244" s="64" t="str">
        <f t="shared" si="334"/>
        <v/>
      </c>
      <c r="BH244" s="70" t="str">
        <f t="shared" si="335"/>
        <v>0</v>
      </c>
      <c r="BI244" s="70" t="str">
        <f t="shared" si="336"/>
        <v>-</v>
      </c>
      <c r="BJ244" s="70" t="str">
        <f t="shared" si="337"/>
        <v/>
      </c>
      <c r="BK244" s="70" t="str">
        <f t="shared" si="338"/>
        <v/>
      </c>
    </row>
    <row r="245" spans="11:63" x14ac:dyDescent="0.25">
      <c r="K245" s="56">
        <f t="shared" si="287"/>
        <v>242</v>
      </c>
      <c r="L245" s="56" t="str">
        <f t="shared" si="290"/>
        <v xml:space="preserve"> </v>
      </c>
      <c r="M245" s="65">
        <f t="shared" si="288"/>
        <v>7366</v>
      </c>
      <c r="N245" s="66">
        <f t="shared" si="291"/>
        <v>0</v>
      </c>
      <c r="O245" s="67" t="str">
        <f t="shared" si="292"/>
        <v>0</v>
      </c>
      <c r="P245" s="66" t="str">
        <f t="shared" si="293"/>
        <v>-</v>
      </c>
      <c r="Q245" s="66" t="str">
        <f t="shared" si="294"/>
        <v/>
      </c>
      <c r="R245" s="66" t="str">
        <f t="shared" si="295"/>
        <v/>
      </c>
      <c r="S245" s="68" t="str">
        <f t="shared" si="296"/>
        <v xml:space="preserve"> </v>
      </c>
      <c r="T245" s="66" t="str">
        <f t="shared" si="339"/>
        <v>0</v>
      </c>
      <c r="U245" s="69" t="str">
        <f t="shared" si="297"/>
        <v>-</v>
      </c>
      <c r="V245" s="69" t="str">
        <f t="shared" si="298"/>
        <v/>
      </c>
      <c r="W245" s="69" t="str">
        <f t="shared" si="299"/>
        <v/>
      </c>
      <c r="X245" s="69" t="str">
        <f t="shared" si="300"/>
        <v/>
      </c>
      <c r="Y245" s="67" t="str">
        <f t="shared" si="340"/>
        <v>0</v>
      </c>
      <c r="Z245" s="64" t="str">
        <f t="shared" si="301"/>
        <v>-</v>
      </c>
      <c r="AA245" s="64" t="str">
        <f t="shared" si="302"/>
        <v/>
      </c>
      <c r="AB245" s="64" t="str">
        <f t="shared" si="303"/>
        <v/>
      </c>
      <c r="AC245" s="64" t="str">
        <f t="shared" si="304"/>
        <v/>
      </c>
      <c r="AD245" s="66" t="str">
        <f t="shared" si="305"/>
        <v>0</v>
      </c>
      <c r="AE245" s="66" t="str">
        <f t="shared" si="306"/>
        <v>-</v>
      </c>
      <c r="AF245" s="69" t="str">
        <f t="shared" si="307"/>
        <v/>
      </c>
      <c r="AG245" s="69" t="str">
        <f t="shared" si="308"/>
        <v/>
      </c>
      <c r="AH245" s="69" t="str">
        <f t="shared" si="309"/>
        <v/>
      </c>
      <c r="AI245" s="69" t="str">
        <f t="shared" si="310"/>
        <v>0</v>
      </c>
      <c r="AJ245" s="66" t="str">
        <f t="shared" ref="AJ245:AJ246" si="372">IFERROR(IF(AL244=AI245,"",AL244*($I$31/12)),"-")</f>
        <v>-</v>
      </c>
      <c r="AK245" s="69" t="str">
        <f t="shared" si="312"/>
        <v/>
      </c>
      <c r="AL245" s="69" t="str">
        <f t="shared" si="313"/>
        <v/>
      </c>
      <c r="AM245" s="69" t="str">
        <f t="shared" si="314"/>
        <v/>
      </c>
      <c r="AN245" s="70" t="str">
        <f t="shared" si="315"/>
        <v>0</v>
      </c>
      <c r="AO245" s="70" t="str">
        <f t="shared" si="316"/>
        <v>-</v>
      </c>
      <c r="AP245" s="70" t="str">
        <f t="shared" si="317"/>
        <v/>
      </c>
      <c r="AQ245" s="70" t="str">
        <f t="shared" si="318"/>
        <v/>
      </c>
      <c r="AR245" s="70" t="str">
        <f t="shared" si="319"/>
        <v/>
      </c>
      <c r="AS245" s="64" t="str">
        <f t="shared" si="320"/>
        <v>0</v>
      </c>
      <c r="AT245" s="64" t="str">
        <f t="shared" si="321"/>
        <v>-</v>
      </c>
      <c r="AU245" s="64" t="str">
        <f t="shared" si="322"/>
        <v/>
      </c>
      <c r="AV245" s="64" t="str">
        <f t="shared" si="323"/>
        <v/>
      </c>
      <c r="AW245" s="64" t="str">
        <f t="shared" si="324"/>
        <v/>
      </c>
      <c r="AX245" s="64" t="str">
        <f t="shared" si="325"/>
        <v>0</v>
      </c>
      <c r="AY245" s="64" t="str">
        <f t="shared" si="326"/>
        <v>-</v>
      </c>
      <c r="AZ245" s="64" t="str">
        <f t="shared" si="327"/>
        <v/>
      </c>
      <c r="BA245" s="64" t="str">
        <f t="shared" si="328"/>
        <v/>
      </c>
      <c r="BB245" s="64" t="str">
        <f t="shared" si="329"/>
        <v/>
      </c>
      <c r="BC245" s="64" t="str">
        <f t="shared" si="330"/>
        <v>0</v>
      </c>
      <c r="BD245" s="64" t="str">
        <f t="shared" si="331"/>
        <v>-</v>
      </c>
      <c r="BE245" s="64" t="str">
        <f t="shared" si="332"/>
        <v/>
      </c>
      <c r="BF245" s="64" t="str">
        <f t="shared" si="333"/>
        <v/>
      </c>
      <c r="BG245" s="64" t="str">
        <f t="shared" si="334"/>
        <v/>
      </c>
      <c r="BH245" s="70" t="str">
        <f t="shared" si="335"/>
        <v>0</v>
      </c>
      <c r="BI245" s="70" t="str">
        <f t="shared" si="336"/>
        <v>-</v>
      </c>
      <c r="BJ245" s="70" t="str">
        <f t="shared" si="337"/>
        <v/>
      </c>
      <c r="BK245" s="70" t="str">
        <f t="shared" si="338"/>
        <v/>
      </c>
    </row>
    <row r="246" spans="11:63" x14ac:dyDescent="0.25">
      <c r="K246" s="56">
        <f t="shared" si="287"/>
        <v>243</v>
      </c>
      <c r="L246" s="56" t="str">
        <f t="shared" si="290"/>
        <v xml:space="preserve"> </v>
      </c>
      <c r="M246" s="65">
        <f t="shared" si="288"/>
        <v>7397</v>
      </c>
      <c r="N246" s="66">
        <f t="shared" si="291"/>
        <v>0</v>
      </c>
      <c r="O246" s="67" t="str">
        <f t="shared" si="292"/>
        <v>0</v>
      </c>
      <c r="P246" s="66" t="str">
        <f t="shared" si="293"/>
        <v>-</v>
      </c>
      <c r="Q246" s="66" t="str">
        <f t="shared" si="294"/>
        <v/>
      </c>
      <c r="R246" s="66" t="str">
        <f t="shared" si="295"/>
        <v/>
      </c>
      <c r="S246" s="68" t="str">
        <f t="shared" si="296"/>
        <v xml:space="preserve"> </v>
      </c>
      <c r="T246" s="66" t="str">
        <f t="shared" si="339"/>
        <v>0</v>
      </c>
      <c r="U246" s="69" t="str">
        <f t="shared" si="297"/>
        <v>-</v>
      </c>
      <c r="V246" s="69" t="str">
        <f t="shared" si="298"/>
        <v/>
      </c>
      <c r="W246" s="69" t="str">
        <f t="shared" si="299"/>
        <v/>
      </c>
      <c r="X246" s="69" t="str">
        <f t="shared" si="300"/>
        <v/>
      </c>
      <c r="Y246" s="67" t="str">
        <f t="shared" si="340"/>
        <v>0</v>
      </c>
      <c r="Z246" s="64" t="str">
        <f t="shared" si="301"/>
        <v>-</v>
      </c>
      <c r="AA246" s="64" t="str">
        <f t="shared" si="302"/>
        <v/>
      </c>
      <c r="AB246" s="64" t="str">
        <f t="shared" si="303"/>
        <v/>
      </c>
      <c r="AC246" s="64" t="str">
        <f t="shared" si="304"/>
        <v/>
      </c>
      <c r="AD246" s="66" t="str">
        <f t="shared" si="305"/>
        <v>0</v>
      </c>
      <c r="AE246" s="66" t="str">
        <f t="shared" si="306"/>
        <v>-</v>
      </c>
      <c r="AF246" s="69" t="str">
        <f t="shared" si="307"/>
        <v/>
      </c>
      <c r="AG246" s="69" t="str">
        <f t="shared" si="308"/>
        <v/>
      </c>
      <c r="AH246" s="69" t="str">
        <f t="shared" si="309"/>
        <v/>
      </c>
      <c r="AI246" s="69" t="str">
        <f t="shared" si="310"/>
        <v>0</v>
      </c>
      <c r="AJ246" s="66" t="str">
        <f t="shared" si="372"/>
        <v>-</v>
      </c>
      <c r="AK246" s="69" t="str">
        <f t="shared" si="312"/>
        <v/>
      </c>
      <c r="AL246" s="69" t="str">
        <f t="shared" si="313"/>
        <v/>
      </c>
      <c r="AM246" s="69" t="str">
        <f t="shared" si="314"/>
        <v/>
      </c>
      <c r="AN246" s="70" t="str">
        <f t="shared" si="315"/>
        <v>0</v>
      </c>
      <c r="AO246" s="70" t="str">
        <f t="shared" si="316"/>
        <v>-</v>
      </c>
      <c r="AP246" s="70" t="str">
        <f t="shared" si="317"/>
        <v/>
      </c>
      <c r="AQ246" s="70" t="str">
        <f t="shared" si="318"/>
        <v/>
      </c>
      <c r="AR246" s="70" t="str">
        <f t="shared" si="319"/>
        <v/>
      </c>
      <c r="AS246" s="64" t="str">
        <f t="shared" si="320"/>
        <v>0</v>
      </c>
      <c r="AT246" s="64" t="str">
        <f t="shared" si="321"/>
        <v>-</v>
      </c>
      <c r="AU246" s="64" t="str">
        <f t="shared" si="322"/>
        <v/>
      </c>
      <c r="AV246" s="64" t="str">
        <f t="shared" si="323"/>
        <v/>
      </c>
      <c r="AW246" s="64" t="str">
        <f t="shared" si="324"/>
        <v/>
      </c>
      <c r="AX246" s="64" t="str">
        <f t="shared" si="325"/>
        <v>0</v>
      </c>
      <c r="AY246" s="64" t="str">
        <f t="shared" si="326"/>
        <v>-</v>
      </c>
      <c r="AZ246" s="64" t="str">
        <f t="shared" si="327"/>
        <v/>
      </c>
      <c r="BA246" s="64" t="str">
        <f t="shared" si="328"/>
        <v/>
      </c>
      <c r="BB246" s="64" t="str">
        <f t="shared" si="329"/>
        <v/>
      </c>
      <c r="BC246" s="64" t="str">
        <f t="shared" si="330"/>
        <v>0</v>
      </c>
      <c r="BD246" s="64" t="str">
        <f t="shared" si="331"/>
        <v>-</v>
      </c>
      <c r="BE246" s="64" t="str">
        <f t="shared" si="332"/>
        <v/>
      </c>
      <c r="BF246" s="64" t="str">
        <f t="shared" si="333"/>
        <v/>
      </c>
      <c r="BG246" s="64" t="str">
        <f t="shared" si="334"/>
        <v/>
      </c>
      <c r="BH246" s="70" t="str">
        <f t="shared" si="335"/>
        <v>0</v>
      </c>
      <c r="BI246" s="70" t="str">
        <f t="shared" si="336"/>
        <v>-</v>
      </c>
      <c r="BJ246" s="70" t="str">
        <f t="shared" si="337"/>
        <v/>
      </c>
      <c r="BK246" s="70" t="str">
        <f t="shared" si="338"/>
        <v/>
      </c>
    </row>
    <row r="247" spans="11:63" x14ac:dyDescent="0.25">
      <c r="K247" s="56">
        <f t="shared" si="287"/>
        <v>244</v>
      </c>
      <c r="L247" s="56" t="str">
        <f t="shared" si="290"/>
        <v xml:space="preserve"> </v>
      </c>
      <c r="M247" s="65">
        <f t="shared" si="288"/>
        <v>7427</v>
      </c>
      <c r="N247" s="66">
        <f t="shared" si="291"/>
        <v>0</v>
      </c>
      <c r="O247" s="67" t="str">
        <f t="shared" si="292"/>
        <v>0</v>
      </c>
      <c r="P247" s="66" t="str">
        <f t="shared" si="293"/>
        <v>-</v>
      </c>
      <c r="Q247" s="66" t="str">
        <f t="shared" si="294"/>
        <v/>
      </c>
      <c r="R247" s="66" t="str">
        <f t="shared" si="295"/>
        <v/>
      </c>
      <c r="S247" s="68" t="str">
        <f t="shared" si="296"/>
        <v xml:space="preserve"> </v>
      </c>
      <c r="T247" s="66" t="str">
        <f t="shared" si="339"/>
        <v>0</v>
      </c>
      <c r="U247" s="69" t="str">
        <f t="shared" si="297"/>
        <v>-</v>
      </c>
      <c r="V247" s="69" t="str">
        <f t="shared" si="298"/>
        <v/>
      </c>
      <c r="W247" s="69" t="str">
        <f t="shared" si="299"/>
        <v/>
      </c>
      <c r="X247" s="69" t="str">
        <f t="shared" si="300"/>
        <v/>
      </c>
      <c r="Y247" s="67" t="str">
        <f t="shared" si="340"/>
        <v>0</v>
      </c>
      <c r="Z247" s="64" t="str">
        <f t="shared" si="301"/>
        <v>-</v>
      </c>
      <c r="AA247" s="64" t="str">
        <f t="shared" si="302"/>
        <v/>
      </c>
      <c r="AB247" s="64" t="str">
        <f t="shared" si="303"/>
        <v/>
      </c>
      <c r="AC247" s="64" t="str">
        <f t="shared" si="304"/>
        <v/>
      </c>
      <c r="AD247" s="66" t="str">
        <f t="shared" si="305"/>
        <v>0</v>
      </c>
      <c r="AE247" s="66" t="str">
        <f t="shared" si="306"/>
        <v>-</v>
      </c>
      <c r="AF247" s="69" t="str">
        <f t="shared" si="307"/>
        <v/>
      </c>
      <c r="AG247" s="69" t="str">
        <f t="shared" si="308"/>
        <v/>
      </c>
      <c r="AH247" s="69" t="str">
        <f t="shared" si="309"/>
        <v/>
      </c>
      <c r="AI247" s="69" t="str">
        <f t="shared" si="310"/>
        <v>0</v>
      </c>
      <c r="AJ247" s="66" t="str">
        <f t="shared" ref="AJ247" si="373">IFERROR(IF(AL246=AI247,"",AL246*($I$32/12)),"-")</f>
        <v>-</v>
      </c>
      <c r="AK247" s="69" t="str">
        <f t="shared" si="312"/>
        <v/>
      </c>
      <c r="AL247" s="69" t="str">
        <f t="shared" si="313"/>
        <v/>
      </c>
      <c r="AM247" s="69" t="str">
        <f t="shared" si="314"/>
        <v/>
      </c>
      <c r="AN247" s="70" t="str">
        <f t="shared" si="315"/>
        <v>0</v>
      </c>
      <c r="AO247" s="70" t="str">
        <f t="shared" si="316"/>
        <v>-</v>
      </c>
      <c r="AP247" s="70" t="str">
        <f t="shared" si="317"/>
        <v/>
      </c>
      <c r="AQ247" s="70" t="str">
        <f t="shared" si="318"/>
        <v/>
      </c>
      <c r="AR247" s="70" t="str">
        <f t="shared" si="319"/>
        <v/>
      </c>
      <c r="AS247" s="64" t="str">
        <f t="shared" si="320"/>
        <v>0</v>
      </c>
      <c r="AT247" s="64" t="str">
        <f t="shared" si="321"/>
        <v>-</v>
      </c>
      <c r="AU247" s="64" t="str">
        <f t="shared" si="322"/>
        <v/>
      </c>
      <c r="AV247" s="64" t="str">
        <f t="shared" si="323"/>
        <v/>
      </c>
      <c r="AW247" s="64" t="str">
        <f t="shared" si="324"/>
        <v/>
      </c>
      <c r="AX247" s="64" t="str">
        <f t="shared" si="325"/>
        <v>0</v>
      </c>
      <c r="AY247" s="64" t="str">
        <f t="shared" si="326"/>
        <v>-</v>
      </c>
      <c r="AZ247" s="64" t="str">
        <f t="shared" si="327"/>
        <v/>
      </c>
      <c r="BA247" s="64" t="str">
        <f t="shared" si="328"/>
        <v/>
      </c>
      <c r="BB247" s="64" t="str">
        <f t="shared" si="329"/>
        <v/>
      </c>
      <c r="BC247" s="64" t="str">
        <f t="shared" si="330"/>
        <v>0</v>
      </c>
      <c r="BD247" s="64" t="str">
        <f t="shared" si="331"/>
        <v>-</v>
      </c>
      <c r="BE247" s="64" t="str">
        <f t="shared" si="332"/>
        <v/>
      </c>
      <c r="BF247" s="64" t="str">
        <f t="shared" si="333"/>
        <v/>
      </c>
      <c r="BG247" s="64" t="str">
        <f t="shared" si="334"/>
        <v/>
      </c>
      <c r="BH247" s="70" t="str">
        <f t="shared" si="335"/>
        <v>0</v>
      </c>
      <c r="BI247" s="70" t="str">
        <f t="shared" si="336"/>
        <v>-</v>
      </c>
      <c r="BJ247" s="70" t="str">
        <f t="shared" si="337"/>
        <v/>
      </c>
      <c r="BK247" s="70" t="str">
        <f t="shared" si="338"/>
        <v/>
      </c>
    </row>
    <row r="248" spans="11:63" x14ac:dyDescent="0.25">
      <c r="K248" s="56">
        <f t="shared" si="287"/>
        <v>245</v>
      </c>
      <c r="L248" s="56" t="str">
        <f t="shared" si="290"/>
        <v xml:space="preserve"> </v>
      </c>
      <c r="M248" s="65">
        <f t="shared" si="288"/>
        <v>7458</v>
      </c>
      <c r="N248" s="66">
        <f t="shared" si="291"/>
        <v>0</v>
      </c>
      <c r="O248" s="67" t="str">
        <f t="shared" si="292"/>
        <v>0</v>
      </c>
      <c r="P248" s="66" t="str">
        <f t="shared" si="293"/>
        <v>-</v>
      </c>
      <c r="Q248" s="66" t="str">
        <f t="shared" si="294"/>
        <v/>
      </c>
      <c r="R248" s="66" t="str">
        <f t="shared" si="295"/>
        <v/>
      </c>
      <c r="S248" s="68" t="str">
        <f t="shared" si="296"/>
        <v xml:space="preserve"> </v>
      </c>
      <c r="T248" s="66" t="str">
        <f t="shared" si="339"/>
        <v>0</v>
      </c>
      <c r="U248" s="69" t="str">
        <f t="shared" si="297"/>
        <v>-</v>
      </c>
      <c r="V248" s="69" t="str">
        <f t="shared" si="298"/>
        <v/>
      </c>
      <c r="W248" s="69" t="str">
        <f t="shared" si="299"/>
        <v/>
      </c>
      <c r="X248" s="69" t="str">
        <f t="shared" si="300"/>
        <v/>
      </c>
      <c r="Y248" s="67" t="str">
        <f t="shared" si="340"/>
        <v>0</v>
      </c>
      <c r="Z248" s="64" t="str">
        <f t="shared" si="301"/>
        <v>-</v>
      </c>
      <c r="AA248" s="64" t="str">
        <f t="shared" si="302"/>
        <v/>
      </c>
      <c r="AB248" s="64" t="str">
        <f t="shared" si="303"/>
        <v/>
      </c>
      <c r="AC248" s="64" t="str">
        <f t="shared" si="304"/>
        <v/>
      </c>
      <c r="AD248" s="66" t="str">
        <f t="shared" si="305"/>
        <v>0</v>
      </c>
      <c r="AE248" s="66" t="str">
        <f t="shared" si="306"/>
        <v>-</v>
      </c>
      <c r="AF248" s="69" t="str">
        <f t="shared" si="307"/>
        <v/>
      </c>
      <c r="AG248" s="69" t="str">
        <f t="shared" si="308"/>
        <v/>
      </c>
      <c r="AH248" s="69" t="str">
        <f t="shared" si="309"/>
        <v/>
      </c>
      <c r="AI248" s="69" t="str">
        <f t="shared" si="310"/>
        <v>0</v>
      </c>
      <c r="AJ248" s="66" t="str">
        <f t="shared" ref="AJ248:AJ249" si="374">IFERROR(IF(AL247=AI248,"",AL247*($I$31/12)),"-")</f>
        <v>-</v>
      </c>
      <c r="AK248" s="69" t="str">
        <f t="shared" si="312"/>
        <v/>
      </c>
      <c r="AL248" s="69" t="str">
        <f t="shared" si="313"/>
        <v/>
      </c>
      <c r="AM248" s="69" t="str">
        <f t="shared" si="314"/>
        <v/>
      </c>
      <c r="AN248" s="70" t="str">
        <f t="shared" si="315"/>
        <v>0</v>
      </c>
      <c r="AO248" s="70" t="str">
        <f t="shared" si="316"/>
        <v>-</v>
      </c>
      <c r="AP248" s="70" t="str">
        <f t="shared" si="317"/>
        <v/>
      </c>
      <c r="AQ248" s="70" t="str">
        <f t="shared" si="318"/>
        <v/>
      </c>
      <c r="AR248" s="70" t="str">
        <f t="shared" si="319"/>
        <v/>
      </c>
      <c r="AS248" s="64" t="str">
        <f t="shared" si="320"/>
        <v>0</v>
      </c>
      <c r="AT248" s="64" t="str">
        <f t="shared" si="321"/>
        <v>-</v>
      </c>
      <c r="AU248" s="64" t="str">
        <f t="shared" si="322"/>
        <v/>
      </c>
      <c r="AV248" s="64" t="str">
        <f t="shared" si="323"/>
        <v/>
      </c>
      <c r="AW248" s="64" t="str">
        <f t="shared" si="324"/>
        <v/>
      </c>
      <c r="AX248" s="64" t="str">
        <f t="shared" si="325"/>
        <v>0</v>
      </c>
      <c r="AY248" s="64" t="str">
        <f t="shared" si="326"/>
        <v>-</v>
      </c>
      <c r="AZ248" s="64" t="str">
        <f t="shared" si="327"/>
        <v/>
      </c>
      <c r="BA248" s="64" t="str">
        <f t="shared" si="328"/>
        <v/>
      </c>
      <c r="BB248" s="64" t="str">
        <f t="shared" si="329"/>
        <v/>
      </c>
      <c r="BC248" s="64" t="str">
        <f t="shared" si="330"/>
        <v>0</v>
      </c>
      <c r="BD248" s="64" t="str">
        <f t="shared" si="331"/>
        <v>-</v>
      </c>
      <c r="BE248" s="64" t="str">
        <f t="shared" si="332"/>
        <v/>
      </c>
      <c r="BF248" s="64" t="str">
        <f t="shared" si="333"/>
        <v/>
      </c>
      <c r="BG248" s="64" t="str">
        <f t="shared" si="334"/>
        <v/>
      </c>
      <c r="BH248" s="70" t="str">
        <f t="shared" si="335"/>
        <v>0</v>
      </c>
      <c r="BI248" s="70" t="str">
        <f t="shared" si="336"/>
        <v>-</v>
      </c>
      <c r="BJ248" s="70" t="str">
        <f t="shared" si="337"/>
        <v/>
      </c>
      <c r="BK248" s="70" t="str">
        <f t="shared" si="338"/>
        <v/>
      </c>
    </row>
    <row r="249" spans="11:63" x14ac:dyDescent="0.25">
      <c r="K249" s="56">
        <f t="shared" si="287"/>
        <v>246</v>
      </c>
      <c r="L249" s="56" t="str">
        <f t="shared" si="290"/>
        <v xml:space="preserve"> </v>
      </c>
      <c r="M249" s="65">
        <f t="shared" si="288"/>
        <v>7488</v>
      </c>
      <c r="N249" s="66">
        <f t="shared" si="291"/>
        <v>0</v>
      </c>
      <c r="O249" s="67" t="str">
        <f t="shared" si="292"/>
        <v>0</v>
      </c>
      <c r="P249" s="66" t="str">
        <f t="shared" si="293"/>
        <v>-</v>
      </c>
      <c r="Q249" s="66" t="str">
        <f t="shared" si="294"/>
        <v/>
      </c>
      <c r="R249" s="66" t="str">
        <f t="shared" si="295"/>
        <v/>
      </c>
      <c r="S249" s="68" t="str">
        <f t="shared" si="296"/>
        <v xml:space="preserve"> </v>
      </c>
      <c r="T249" s="66" t="str">
        <f t="shared" si="339"/>
        <v>0</v>
      </c>
      <c r="U249" s="69" t="str">
        <f t="shared" si="297"/>
        <v>-</v>
      </c>
      <c r="V249" s="69" t="str">
        <f t="shared" si="298"/>
        <v/>
      </c>
      <c r="W249" s="69" t="str">
        <f t="shared" si="299"/>
        <v/>
      </c>
      <c r="X249" s="69" t="str">
        <f t="shared" si="300"/>
        <v/>
      </c>
      <c r="Y249" s="67" t="str">
        <f t="shared" si="340"/>
        <v>0</v>
      </c>
      <c r="Z249" s="64" t="str">
        <f t="shared" si="301"/>
        <v>-</v>
      </c>
      <c r="AA249" s="64" t="str">
        <f t="shared" si="302"/>
        <v/>
      </c>
      <c r="AB249" s="64" t="str">
        <f t="shared" si="303"/>
        <v/>
      </c>
      <c r="AC249" s="64" t="str">
        <f t="shared" si="304"/>
        <v/>
      </c>
      <c r="AD249" s="66" t="str">
        <f t="shared" si="305"/>
        <v>0</v>
      </c>
      <c r="AE249" s="66" t="str">
        <f t="shared" si="306"/>
        <v>-</v>
      </c>
      <c r="AF249" s="69" t="str">
        <f t="shared" si="307"/>
        <v/>
      </c>
      <c r="AG249" s="69" t="str">
        <f t="shared" si="308"/>
        <v/>
      </c>
      <c r="AH249" s="69" t="str">
        <f t="shared" si="309"/>
        <v/>
      </c>
      <c r="AI249" s="69" t="str">
        <f t="shared" si="310"/>
        <v>0</v>
      </c>
      <c r="AJ249" s="66" t="str">
        <f t="shared" si="374"/>
        <v>-</v>
      </c>
      <c r="AK249" s="69" t="str">
        <f t="shared" si="312"/>
        <v/>
      </c>
      <c r="AL249" s="69" t="str">
        <f t="shared" si="313"/>
        <v/>
      </c>
      <c r="AM249" s="69" t="str">
        <f t="shared" si="314"/>
        <v/>
      </c>
      <c r="AN249" s="70" t="str">
        <f t="shared" si="315"/>
        <v>0</v>
      </c>
      <c r="AO249" s="70" t="str">
        <f t="shared" si="316"/>
        <v>-</v>
      </c>
      <c r="AP249" s="70" t="str">
        <f t="shared" si="317"/>
        <v/>
      </c>
      <c r="AQ249" s="70" t="str">
        <f t="shared" si="318"/>
        <v/>
      </c>
      <c r="AR249" s="70" t="str">
        <f t="shared" si="319"/>
        <v/>
      </c>
      <c r="AS249" s="64" t="str">
        <f t="shared" si="320"/>
        <v>0</v>
      </c>
      <c r="AT249" s="64" t="str">
        <f t="shared" si="321"/>
        <v>-</v>
      </c>
      <c r="AU249" s="64" t="str">
        <f t="shared" si="322"/>
        <v/>
      </c>
      <c r="AV249" s="64" t="str">
        <f t="shared" si="323"/>
        <v/>
      </c>
      <c r="AW249" s="64" t="str">
        <f t="shared" si="324"/>
        <v/>
      </c>
      <c r="AX249" s="64" t="str">
        <f t="shared" si="325"/>
        <v>0</v>
      </c>
      <c r="AY249" s="64" t="str">
        <f t="shared" si="326"/>
        <v>-</v>
      </c>
      <c r="AZ249" s="64" t="str">
        <f t="shared" si="327"/>
        <v/>
      </c>
      <c r="BA249" s="64" t="str">
        <f t="shared" si="328"/>
        <v/>
      </c>
      <c r="BB249" s="64" t="str">
        <f t="shared" si="329"/>
        <v/>
      </c>
      <c r="BC249" s="64" t="str">
        <f t="shared" si="330"/>
        <v>0</v>
      </c>
      <c r="BD249" s="64" t="str">
        <f t="shared" si="331"/>
        <v>-</v>
      </c>
      <c r="BE249" s="64" t="str">
        <f t="shared" si="332"/>
        <v/>
      </c>
      <c r="BF249" s="64" t="str">
        <f t="shared" si="333"/>
        <v/>
      </c>
      <c r="BG249" s="64" t="str">
        <f t="shared" si="334"/>
        <v/>
      </c>
      <c r="BH249" s="70" t="str">
        <f t="shared" si="335"/>
        <v>0</v>
      </c>
      <c r="BI249" s="70" t="str">
        <f t="shared" si="336"/>
        <v>-</v>
      </c>
      <c r="BJ249" s="70" t="str">
        <f t="shared" si="337"/>
        <v/>
      </c>
      <c r="BK249" s="70" t="str">
        <f t="shared" si="338"/>
        <v/>
      </c>
    </row>
    <row r="250" spans="11:63" x14ac:dyDescent="0.25">
      <c r="K250" s="56">
        <f t="shared" si="287"/>
        <v>247</v>
      </c>
      <c r="L250" s="56" t="str">
        <f t="shared" si="290"/>
        <v xml:space="preserve"> </v>
      </c>
      <c r="M250" s="65">
        <f t="shared" si="288"/>
        <v>7519</v>
      </c>
      <c r="N250" s="66">
        <f t="shared" si="291"/>
        <v>0</v>
      </c>
      <c r="O250" s="67" t="str">
        <f t="shared" si="292"/>
        <v>0</v>
      </c>
      <c r="P250" s="66" t="str">
        <f t="shared" si="293"/>
        <v>-</v>
      </c>
      <c r="Q250" s="66" t="str">
        <f t="shared" si="294"/>
        <v/>
      </c>
      <c r="R250" s="66" t="str">
        <f t="shared" si="295"/>
        <v/>
      </c>
      <c r="S250" s="68" t="str">
        <f t="shared" si="296"/>
        <v xml:space="preserve"> </v>
      </c>
      <c r="T250" s="66" t="str">
        <f t="shared" si="339"/>
        <v>0</v>
      </c>
      <c r="U250" s="69" t="str">
        <f t="shared" si="297"/>
        <v>-</v>
      </c>
      <c r="V250" s="69" t="str">
        <f t="shared" si="298"/>
        <v/>
      </c>
      <c r="W250" s="69" t="str">
        <f t="shared" si="299"/>
        <v/>
      </c>
      <c r="X250" s="69" t="str">
        <f t="shared" si="300"/>
        <v/>
      </c>
      <c r="Y250" s="67" t="str">
        <f t="shared" si="340"/>
        <v>0</v>
      </c>
      <c r="Z250" s="64" t="str">
        <f t="shared" si="301"/>
        <v>-</v>
      </c>
      <c r="AA250" s="64" t="str">
        <f t="shared" si="302"/>
        <v/>
      </c>
      <c r="AB250" s="64" t="str">
        <f t="shared" si="303"/>
        <v/>
      </c>
      <c r="AC250" s="64" t="str">
        <f t="shared" si="304"/>
        <v/>
      </c>
      <c r="AD250" s="66" t="str">
        <f t="shared" si="305"/>
        <v>0</v>
      </c>
      <c r="AE250" s="66" t="str">
        <f t="shared" si="306"/>
        <v>-</v>
      </c>
      <c r="AF250" s="69" t="str">
        <f t="shared" si="307"/>
        <v/>
      </c>
      <c r="AG250" s="69" t="str">
        <f t="shared" si="308"/>
        <v/>
      </c>
      <c r="AH250" s="69" t="str">
        <f t="shared" si="309"/>
        <v/>
      </c>
      <c r="AI250" s="69" t="str">
        <f t="shared" si="310"/>
        <v>0</v>
      </c>
      <c r="AJ250" s="66" t="str">
        <f t="shared" ref="AJ250" si="375">IFERROR(IF(AL249=AI250,"",AL249*($I$32/12)),"-")</f>
        <v>-</v>
      </c>
      <c r="AK250" s="69" t="str">
        <f t="shared" si="312"/>
        <v/>
      </c>
      <c r="AL250" s="69" t="str">
        <f t="shared" si="313"/>
        <v/>
      </c>
      <c r="AM250" s="69" t="str">
        <f t="shared" si="314"/>
        <v/>
      </c>
      <c r="AN250" s="70" t="str">
        <f t="shared" si="315"/>
        <v>0</v>
      </c>
      <c r="AO250" s="70" t="str">
        <f t="shared" si="316"/>
        <v>-</v>
      </c>
      <c r="AP250" s="70" t="str">
        <f t="shared" si="317"/>
        <v/>
      </c>
      <c r="AQ250" s="70" t="str">
        <f t="shared" si="318"/>
        <v/>
      </c>
      <c r="AR250" s="70" t="str">
        <f t="shared" si="319"/>
        <v/>
      </c>
      <c r="AS250" s="64" t="str">
        <f t="shared" si="320"/>
        <v>0</v>
      </c>
      <c r="AT250" s="64" t="str">
        <f t="shared" si="321"/>
        <v>-</v>
      </c>
      <c r="AU250" s="64" t="str">
        <f t="shared" si="322"/>
        <v/>
      </c>
      <c r="AV250" s="64" t="str">
        <f t="shared" si="323"/>
        <v/>
      </c>
      <c r="AW250" s="64" t="str">
        <f t="shared" si="324"/>
        <v/>
      </c>
      <c r="AX250" s="64" t="str">
        <f t="shared" si="325"/>
        <v>0</v>
      </c>
      <c r="AY250" s="64" t="str">
        <f t="shared" si="326"/>
        <v>-</v>
      </c>
      <c r="AZ250" s="64" t="str">
        <f t="shared" si="327"/>
        <v/>
      </c>
      <c r="BA250" s="64" t="str">
        <f t="shared" si="328"/>
        <v/>
      </c>
      <c r="BB250" s="64" t="str">
        <f t="shared" si="329"/>
        <v/>
      </c>
      <c r="BC250" s="64" t="str">
        <f t="shared" si="330"/>
        <v>0</v>
      </c>
      <c r="BD250" s="64" t="str">
        <f t="shared" si="331"/>
        <v>-</v>
      </c>
      <c r="BE250" s="64" t="str">
        <f t="shared" si="332"/>
        <v/>
      </c>
      <c r="BF250" s="64" t="str">
        <f t="shared" si="333"/>
        <v/>
      </c>
      <c r="BG250" s="64" t="str">
        <f t="shared" si="334"/>
        <v/>
      </c>
      <c r="BH250" s="70" t="str">
        <f t="shared" si="335"/>
        <v>0</v>
      </c>
      <c r="BI250" s="70" t="str">
        <f t="shared" si="336"/>
        <v>-</v>
      </c>
      <c r="BJ250" s="70" t="str">
        <f t="shared" si="337"/>
        <v/>
      </c>
      <c r="BK250" s="70" t="str">
        <f t="shared" si="338"/>
        <v/>
      </c>
    </row>
    <row r="251" spans="11:63" x14ac:dyDescent="0.25">
      <c r="K251" s="56">
        <f t="shared" si="287"/>
        <v>248</v>
      </c>
      <c r="L251" s="56" t="str">
        <f t="shared" si="290"/>
        <v xml:space="preserve"> </v>
      </c>
      <c r="M251" s="65">
        <f t="shared" si="288"/>
        <v>7550</v>
      </c>
      <c r="N251" s="66">
        <f t="shared" si="291"/>
        <v>0</v>
      </c>
      <c r="O251" s="67" t="str">
        <f t="shared" si="292"/>
        <v>0</v>
      </c>
      <c r="P251" s="66" t="str">
        <f t="shared" si="293"/>
        <v>-</v>
      </c>
      <c r="Q251" s="66" t="str">
        <f t="shared" si="294"/>
        <v/>
      </c>
      <c r="R251" s="66" t="str">
        <f t="shared" si="295"/>
        <v/>
      </c>
      <c r="S251" s="68" t="str">
        <f t="shared" si="296"/>
        <v xml:space="preserve"> </v>
      </c>
      <c r="T251" s="66" t="str">
        <f t="shared" si="339"/>
        <v>0</v>
      </c>
      <c r="U251" s="69" t="str">
        <f t="shared" si="297"/>
        <v>-</v>
      </c>
      <c r="V251" s="69" t="str">
        <f t="shared" si="298"/>
        <v/>
      </c>
      <c r="W251" s="69" t="str">
        <f t="shared" si="299"/>
        <v/>
      </c>
      <c r="X251" s="69" t="str">
        <f t="shared" si="300"/>
        <v/>
      </c>
      <c r="Y251" s="67" t="str">
        <f t="shared" si="340"/>
        <v>0</v>
      </c>
      <c r="Z251" s="64" t="str">
        <f t="shared" si="301"/>
        <v>-</v>
      </c>
      <c r="AA251" s="64" t="str">
        <f t="shared" si="302"/>
        <v/>
      </c>
      <c r="AB251" s="64" t="str">
        <f t="shared" si="303"/>
        <v/>
      </c>
      <c r="AC251" s="64" t="str">
        <f t="shared" si="304"/>
        <v/>
      </c>
      <c r="AD251" s="66" t="str">
        <f t="shared" si="305"/>
        <v>0</v>
      </c>
      <c r="AE251" s="66" t="str">
        <f t="shared" si="306"/>
        <v>-</v>
      </c>
      <c r="AF251" s="69" t="str">
        <f t="shared" si="307"/>
        <v/>
      </c>
      <c r="AG251" s="69" t="str">
        <f t="shared" si="308"/>
        <v/>
      </c>
      <c r="AH251" s="69" t="str">
        <f t="shared" si="309"/>
        <v/>
      </c>
      <c r="AI251" s="69" t="str">
        <f t="shared" si="310"/>
        <v>0</v>
      </c>
      <c r="AJ251" s="66" t="str">
        <f t="shared" ref="AJ251:AJ252" si="376">IFERROR(IF(AL250=AI251,"",AL250*($I$31/12)),"-")</f>
        <v>-</v>
      </c>
      <c r="AK251" s="69" t="str">
        <f t="shared" si="312"/>
        <v/>
      </c>
      <c r="AL251" s="69" t="str">
        <f t="shared" si="313"/>
        <v/>
      </c>
      <c r="AM251" s="69" t="str">
        <f t="shared" si="314"/>
        <v/>
      </c>
      <c r="AN251" s="70" t="str">
        <f t="shared" si="315"/>
        <v>0</v>
      </c>
      <c r="AO251" s="70" t="str">
        <f t="shared" si="316"/>
        <v>-</v>
      </c>
      <c r="AP251" s="70" t="str">
        <f t="shared" si="317"/>
        <v/>
      </c>
      <c r="AQ251" s="70" t="str">
        <f t="shared" si="318"/>
        <v/>
      </c>
      <c r="AR251" s="70" t="str">
        <f t="shared" si="319"/>
        <v/>
      </c>
      <c r="AS251" s="64" t="str">
        <f t="shared" si="320"/>
        <v>0</v>
      </c>
      <c r="AT251" s="64" t="str">
        <f t="shared" si="321"/>
        <v>-</v>
      </c>
      <c r="AU251" s="64" t="str">
        <f t="shared" si="322"/>
        <v/>
      </c>
      <c r="AV251" s="64" t="str">
        <f t="shared" si="323"/>
        <v/>
      </c>
      <c r="AW251" s="64" t="str">
        <f t="shared" si="324"/>
        <v/>
      </c>
      <c r="AX251" s="64" t="str">
        <f t="shared" si="325"/>
        <v>0</v>
      </c>
      <c r="AY251" s="64" t="str">
        <f t="shared" si="326"/>
        <v>-</v>
      </c>
      <c r="AZ251" s="64" t="str">
        <f t="shared" si="327"/>
        <v/>
      </c>
      <c r="BA251" s="64" t="str">
        <f t="shared" si="328"/>
        <v/>
      </c>
      <c r="BB251" s="64" t="str">
        <f t="shared" si="329"/>
        <v/>
      </c>
      <c r="BC251" s="64" t="str">
        <f t="shared" si="330"/>
        <v>0</v>
      </c>
      <c r="BD251" s="64" t="str">
        <f t="shared" si="331"/>
        <v>-</v>
      </c>
      <c r="BE251" s="64" t="str">
        <f t="shared" si="332"/>
        <v/>
      </c>
      <c r="BF251" s="64" t="str">
        <f t="shared" si="333"/>
        <v/>
      </c>
      <c r="BG251" s="64" t="str">
        <f t="shared" si="334"/>
        <v/>
      </c>
      <c r="BH251" s="70" t="str">
        <f t="shared" si="335"/>
        <v>0</v>
      </c>
      <c r="BI251" s="70" t="str">
        <f t="shared" si="336"/>
        <v>-</v>
      </c>
      <c r="BJ251" s="70" t="str">
        <f t="shared" si="337"/>
        <v/>
      </c>
      <c r="BK251" s="70" t="str">
        <f t="shared" si="338"/>
        <v/>
      </c>
    </row>
    <row r="252" spans="11:63" x14ac:dyDescent="0.25">
      <c r="K252" s="56">
        <f t="shared" si="287"/>
        <v>249</v>
      </c>
      <c r="L252" s="56" t="str">
        <f t="shared" si="290"/>
        <v xml:space="preserve"> </v>
      </c>
      <c r="M252" s="65">
        <f t="shared" si="288"/>
        <v>7580</v>
      </c>
      <c r="N252" s="66">
        <f t="shared" si="291"/>
        <v>0</v>
      </c>
      <c r="O252" s="67" t="str">
        <f t="shared" si="292"/>
        <v>0</v>
      </c>
      <c r="P252" s="66" t="str">
        <f t="shared" si="293"/>
        <v>-</v>
      </c>
      <c r="Q252" s="66" t="str">
        <f t="shared" si="294"/>
        <v/>
      </c>
      <c r="R252" s="66" t="str">
        <f t="shared" si="295"/>
        <v/>
      </c>
      <c r="S252" s="68" t="str">
        <f t="shared" si="296"/>
        <v xml:space="preserve"> </v>
      </c>
      <c r="T252" s="66" t="str">
        <f t="shared" si="339"/>
        <v>0</v>
      </c>
      <c r="U252" s="69" t="str">
        <f t="shared" si="297"/>
        <v>-</v>
      </c>
      <c r="V252" s="69" t="str">
        <f t="shared" si="298"/>
        <v/>
      </c>
      <c r="W252" s="69" t="str">
        <f t="shared" si="299"/>
        <v/>
      </c>
      <c r="X252" s="69" t="str">
        <f t="shared" si="300"/>
        <v/>
      </c>
      <c r="Y252" s="67" t="str">
        <f t="shared" si="340"/>
        <v>0</v>
      </c>
      <c r="Z252" s="64" t="str">
        <f t="shared" si="301"/>
        <v>-</v>
      </c>
      <c r="AA252" s="64" t="str">
        <f t="shared" si="302"/>
        <v/>
      </c>
      <c r="AB252" s="64" t="str">
        <f t="shared" si="303"/>
        <v/>
      </c>
      <c r="AC252" s="64" t="str">
        <f t="shared" si="304"/>
        <v/>
      </c>
      <c r="AD252" s="66" t="str">
        <f t="shared" si="305"/>
        <v>0</v>
      </c>
      <c r="AE252" s="66" t="str">
        <f t="shared" si="306"/>
        <v>-</v>
      </c>
      <c r="AF252" s="69" t="str">
        <f t="shared" si="307"/>
        <v/>
      </c>
      <c r="AG252" s="69" t="str">
        <f t="shared" si="308"/>
        <v/>
      </c>
      <c r="AH252" s="69" t="str">
        <f t="shared" si="309"/>
        <v/>
      </c>
      <c r="AI252" s="69" t="str">
        <f t="shared" si="310"/>
        <v>0</v>
      </c>
      <c r="AJ252" s="66" t="str">
        <f t="shared" si="376"/>
        <v>-</v>
      </c>
      <c r="AK252" s="69" t="str">
        <f t="shared" si="312"/>
        <v/>
      </c>
      <c r="AL252" s="69" t="str">
        <f t="shared" si="313"/>
        <v/>
      </c>
      <c r="AM252" s="69" t="str">
        <f t="shared" si="314"/>
        <v/>
      </c>
      <c r="AN252" s="70" t="str">
        <f t="shared" si="315"/>
        <v>0</v>
      </c>
      <c r="AO252" s="70" t="str">
        <f t="shared" si="316"/>
        <v>-</v>
      </c>
      <c r="AP252" s="70" t="str">
        <f t="shared" si="317"/>
        <v/>
      </c>
      <c r="AQ252" s="70" t="str">
        <f t="shared" si="318"/>
        <v/>
      </c>
      <c r="AR252" s="70" t="str">
        <f t="shared" si="319"/>
        <v/>
      </c>
      <c r="AS252" s="64" t="str">
        <f t="shared" si="320"/>
        <v>0</v>
      </c>
      <c r="AT252" s="64" t="str">
        <f t="shared" si="321"/>
        <v>-</v>
      </c>
      <c r="AU252" s="64" t="str">
        <f t="shared" si="322"/>
        <v/>
      </c>
      <c r="AV252" s="64" t="str">
        <f t="shared" si="323"/>
        <v/>
      </c>
      <c r="AW252" s="64" t="str">
        <f t="shared" si="324"/>
        <v/>
      </c>
      <c r="AX252" s="64" t="str">
        <f t="shared" si="325"/>
        <v>0</v>
      </c>
      <c r="AY252" s="64" t="str">
        <f t="shared" si="326"/>
        <v>-</v>
      </c>
      <c r="AZ252" s="64" t="str">
        <f t="shared" si="327"/>
        <v/>
      </c>
      <c r="BA252" s="64" t="str">
        <f t="shared" si="328"/>
        <v/>
      </c>
      <c r="BB252" s="64" t="str">
        <f t="shared" si="329"/>
        <v/>
      </c>
      <c r="BC252" s="64" t="str">
        <f t="shared" si="330"/>
        <v>0</v>
      </c>
      <c r="BD252" s="64" t="str">
        <f t="shared" si="331"/>
        <v>-</v>
      </c>
      <c r="BE252" s="64" t="str">
        <f t="shared" si="332"/>
        <v/>
      </c>
      <c r="BF252" s="64" t="str">
        <f t="shared" si="333"/>
        <v/>
      </c>
      <c r="BG252" s="64" t="str">
        <f t="shared" si="334"/>
        <v/>
      </c>
      <c r="BH252" s="70" t="str">
        <f t="shared" si="335"/>
        <v>0</v>
      </c>
      <c r="BI252" s="70" t="str">
        <f t="shared" si="336"/>
        <v>-</v>
      </c>
      <c r="BJ252" s="70" t="str">
        <f t="shared" si="337"/>
        <v/>
      </c>
      <c r="BK252" s="70" t="str">
        <f t="shared" si="338"/>
        <v/>
      </c>
    </row>
    <row r="253" spans="11:63" x14ac:dyDescent="0.25">
      <c r="K253" s="56">
        <f t="shared" si="287"/>
        <v>250</v>
      </c>
      <c r="L253" s="56" t="str">
        <f t="shared" si="290"/>
        <v xml:space="preserve"> </v>
      </c>
      <c r="M253" s="65">
        <f t="shared" si="288"/>
        <v>7611</v>
      </c>
      <c r="N253" s="66">
        <f t="shared" si="291"/>
        <v>0</v>
      </c>
      <c r="O253" s="67" t="str">
        <f t="shared" si="292"/>
        <v>0</v>
      </c>
      <c r="P253" s="66" t="str">
        <f t="shared" si="293"/>
        <v>-</v>
      </c>
      <c r="Q253" s="66" t="str">
        <f t="shared" si="294"/>
        <v/>
      </c>
      <c r="R253" s="66" t="str">
        <f t="shared" si="295"/>
        <v/>
      </c>
      <c r="S253" s="68" t="str">
        <f t="shared" si="296"/>
        <v xml:space="preserve"> </v>
      </c>
      <c r="T253" s="66" t="str">
        <f t="shared" si="339"/>
        <v>0</v>
      </c>
      <c r="U253" s="69" t="str">
        <f t="shared" si="297"/>
        <v>-</v>
      </c>
      <c r="V253" s="69" t="str">
        <f t="shared" si="298"/>
        <v/>
      </c>
      <c r="W253" s="69" t="str">
        <f t="shared" si="299"/>
        <v/>
      </c>
      <c r="X253" s="69" t="str">
        <f t="shared" si="300"/>
        <v/>
      </c>
      <c r="Y253" s="67" t="str">
        <f t="shared" si="340"/>
        <v>0</v>
      </c>
      <c r="Z253" s="64" t="str">
        <f t="shared" si="301"/>
        <v>-</v>
      </c>
      <c r="AA253" s="64" t="str">
        <f t="shared" si="302"/>
        <v/>
      </c>
      <c r="AB253" s="64" t="str">
        <f t="shared" si="303"/>
        <v/>
      </c>
      <c r="AC253" s="64" t="str">
        <f t="shared" si="304"/>
        <v/>
      </c>
      <c r="AD253" s="66" t="str">
        <f t="shared" si="305"/>
        <v>0</v>
      </c>
      <c r="AE253" s="66" t="str">
        <f t="shared" si="306"/>
        <v>-</v>
      </c>
      <c r="AF253" s="69" t="str">
        <f t="shared" si="307"/>
        <v/>
      </c>
      <c r="AG253" s="69" t="str">
        <f t="shared" si="308"/>
        <v/>
      </c>
      <c r="AH253" s="69" t="str">
        <f t="shared" si="309"/>
        <v/>
      </c>
      <c r="AI253" s="69" t="str">
        <f t="shared" si="310"/>
        <v>0</v>
      </c>
      <c r="AJ253" s="66" t="str">
        <f t="shared" ref="AJ253" si="377">IFERROR(IF(AL252=AI253,"",AL252*($I$32/12)),"-")</f>
        <v>-</v>
      </c>
      <c r="AK253" s="69" t="str">
        <f t="shared" si="312"/>
        <v/>
      </c>
      <c r="AL253" s="69" t="str">
        <f t="shared" si="313"/>
        <v/>
      </c>
      <c r="AM253" s="69" t="str">
        <f t="shared" si="314"/>
        <v/>
      </c>
      <c r="AN253" s="70" t="str">
        <f t="shared" si="315"/>
        <v>0</v>
      </c>
      <c r="AO253" s="70" t="str">
        <f t="shared" si="316"/>
        <v>-</v>
      </c>
      <c r="AP253" s="70" t="str">
        <f t="shared" si="317"/>
        <v/>
      </c>
      <c r="AQ253" s="70" t="str">
        <f t="shared" si="318"/>
        <v/>
      </c>
      <c r="AR253" s="70" t="str">
        <f t="shared" si="319"/>
        <v/>
      </c>
      <c r="AS253" s="64" t="str">
        <f t="shared" si="320"/>
        <v>0</v>
      </c>
      <c r="AT253" s="64" t="str">
        <f t="shared" si="321"/>
        <v>-</v>
      </c>
      <c r="AU253" s="64" t="str">
        <f t="shared" si="322"/>
        <v/>
      </c>
      <c r="AV253" s="64" t="str">
        <f t="shared" si="323"/>
        <v/>
      </c>
      <c r="AW253" s="64" t="str">
        <f t="shared" si="324"/>
        <v/>
      </c>
      <c r="AX253" s="64" t="str">
        <f t="shared" si="325"/>
        <v>0</v>
      </c>
      <c r="AY253" s="64" t="str">
        <f t="shared" si="326"/>
        <v>-</v>
      </c>
      <c r="AZ253" s="64" t="str">
        <f t="shared" si="327"/>
        <v/>
      </c>
      <c r="BA253" s="64" t="str">
        <f t="shared" si="328"/>
        <v/>
      </c>
      <c r="BB253" s="64" t="str">
        <f t="shared" si="329"/>
        <v/>
      </c>
      <c r="BC253" s="64" t="str">
        <f t="shared" si="330"/>
        <v>0</v>
      </c>
      <c r="BD253" s="64" t="str">
        <f t="shared" si="331"/>
        <v>-</v>
      </c>
      <c r="BE253" s="64" t="str">
        <f t="shared" si="332"/>
        <v/>
      </c>
      <c r="BF253" s="64" t="str">
        <f t="shared" si="333"/>
        <v/>
      </c>
      <c r="BG253" s="64" t="str">
        <f t="shared" si="334"/>
        <v/>
      </c>
      <c r="BH253" s="70" t="str">
        <f t="shared" si="335"/>
        <v>0</v>
      </c>
      <c r="BI253" s="70" t="str">
        <f t="shared" si="336"/>
        <v>-</v>
      </c>
      <c r="BJ253" s="70" t="str">
        <f t="shared" si="337"/>
        <v/>
      </c>
      <c r="BK253" s="70" t="str">
        <f t="shared" si="338"/>
        <v/>
      </c>
    </row>
    <row r="254" spans="11:63" x14ac:dyDescent="0.25">
      <c r="K254" s="56">
        <f t="shared" si="287"/>
        <v>251</v>
      </c>
      <c r="L254" s="56" t="str">
        <f t="shared" si="290"/>
        <v xml:space="preserve"> </v>
      </c>
      <c r="M254" s="65">
        <f t="shared" si="288"/>
        <v>7641</v>
      </c>
      <c r="N254" s="66">
        <f t="shared" si="291"/>
        <v>0</v>
      </c>
      <c r="O254" s="67" t="str">
        <f t="shared" si="292"/>
        <v>0</v>
      </c>
      <c r="P254" s="66" t="str">
        <f t="shared" si="293"/>
        <v>-</v>
      </c>
      <c r="Q254" s="66" t="str">
        <f t="shared" si="294"/>
        <v/>
      </c>
      <c r="R254" s="66" t="str">
        <f t="shared" si="295"/>
        <v/>
      </c>
      <c r="S254" s="68" t="str">
        <f t="shared" si="296"/>
        <v xml:space="preserve"> </v>
      </c>
      <c r="T254" s="66" t="str">
        <f t="shared" si="339"/>
        <v>0</v>
      </c>
      <c r="U254" s="69" t="str">
        <f t="shared" si="297"/>
        <v>-</v>
      </c>
      <c r="V254" s="69" t="str">
        <f t="shared" si="298"/>
        <v/>
      </c>
      <c r="W254" s="69" t="str">
        <f t="shared" si="299"/>
        <v/>
      </c>
      <c r="X254" s="69" t="str">
        <f t="shared" si="300"/>
        <v/>
      </c>
      <c r="Y254" s="67" t="str">
        <f t="shared" si="340"/>
        <v>0</v>
      </c>
      <c r="Z254" s="64" t="str">
        <f t="shared" si="301"/>
        <v>-</v>
      </c>
      <c r="AA254" s="64" t="str">
        <f t="shared" si="302"/>
        <v/>
      </c>
      <c r="AB254" s="64" t="str">
        <f t="shared" si="303"/>
        <v/>
      </c>
      <c r="AC254" s="64" t="str">
        <f t="shared" si="304"/>
        <v/>
      </c>
      <c r="AD254" s="66" t="str">
        <f t="shared" si="305"/>
        <v>0</v>
      </c>
      <c r="AE254" s="66" t="str">
        <f t="shared" si="306"/>
        <v>-</v>
      </c>
      <c r="AF254" s="69" t="str">
        <f t="shared" si="307"/>
        <v/>
      </c>
      <c r="AG254" s="69" t="str">
        <f t="shared" si="308"/>
        <v/>
      </c>
      <c r="AH254" s="69" t="str">
        <f t="shared" si="309"/>
        <v/>
      </c>
      <c r="AI254" s="69" t="str">
        <f t="shared" si="310"/>
        <v>0</v>
      </c>
      <c r="AJ254" s="66" t="str">
        <f t="shared" ref="AJ254:AJ255" si="378">IFERROR(IF(AL253=AI254,"",AL253*($I$31/12)),"-")</f>
        <v>-</v>
      </c>
      <c r="AK254" s="69" t="str">
        <f t="shared" si="312"/>
        <v/>
      </c>
      <c r="AL254" s="69" t="str">
        <f t="shared" si="313"/>
        <v/>
      </c>
      <c r="AM254" s="69" t="str">
        <f t="shared" si="314"/>
        <v/>
      </c>
      <c r="AN254" s="70" t="str">
        <f t="shared" si="315"/>
        <v>0</v>
      </c>
      <c r="AO254" s="70" t="str">
        <f t="shared" si="316"/>
        <v>-</v>
      </c>
      <c r="AP254" s="70" t="str">
        <f t="shared" si="317"/>
        <v/>
      </c>
      <c r="AQ254" s="70" t="str">
        <f t="shared" si="318"/>
        <v/>
      </c>
      <c r="AR254" s="70" t="str">
        <f t="shared" si="319"/>
        <v/>
      </c>
      <c r="AS254" s="64" t="str">
        <f t="shared" si="320"/>
        <v>0</v>
      </c>
      <c r="AT254" s="64" t="str">
        <f t="shared" si="321"/>
        <v>-</v>
      </c>
      <c r="AU254" s="64" t="str">
        <f t="shared" si="322"/>
        <v/>
      </c>
      <c r="AV254" s="64" t="str">
        <f t="shared" si="323"/>
        <v/>
      </c>
      <c r="AW254" s="64" t="str">
        <f t="shared" si="324"/>
        <v/>
      </c>
      <c r="AX254" s="64" t="str">
        <f t="shared" si="325"/>
        <v>0</v>
      </c>
      <c r="AY254" s="64" t="str">
        <f t="shared" si="326"/>
        <v>-</v>
      </c>
      <c r="AZ254" s="64" t="str">
        <f t="shared" si="327"/>
        <v/>
      </c>
      <c r="BA254" s="64" t="str">
        <f t="shared" si="328"/>
        <v/>
      </c>
      <c r="BB254" s="64" t="str">
        <f t="shared" si="329"/>
        <v/>
      </c>
      <c r="BC254" s="64" t="str">
        <f t="shared" si="330"/>
        <v>0</v>
      </c>
      <c r="BD254" s="64" t="str">
        <f t="shared" si="331"/>
        <v>-</v>
      </c>
      <c r="BE254" s="64" t="str">
        <f t="shared" si="332"/>
        <v/>
      </c>
      <c r="BF254" s="64" t="str">
        <f t="shared" si="333"/>
        <v/>
      </c>
      <c r="BG254" s="64" t="str">
        <f t="shared" si="334"/>
        <v/>
      </c>
      <c r="BH254" s="70" t="str">
        <f t="shared" si="335"/>
        <v>0</v>
      </c>
      <c r="BI254" s="70" t="str">
        <f t="shared" si="336"/>
        <v>-</v>
      </c>
      <c r="BJ254" s="70" t="str">
        <f t="shared" si="337"/>
        <v/>
      </c>
      <c r="BK254" s="70" t="str">
        <f t="shared" si="338"/>
        <v/>
      </c>
    </row>
    <row r="255" spans="11:63" x14ac:dyDescent="0.25">
      <c r="K255" s="56">
        <f t="shared" si="287"/>
        <v>252</v>
      </c>
      <c r="L255" s="56" t="str">
        <f t="shared" si="290"/>
        <v xml:space="preserve"> </v>
      </c>
      <c r="M255" s="65">
        <f t="shared" si="288"/>
        <v>7672</v>
      </c>
      <c r="N255" s="66">
        <f t="shared" si="291"/>
        <v>0</v>
      </c>
      <c r="O255" s="67" t="str">
        <f t="shared" si="292"/>
        <v>0</v>
      </c>
      <c r="P255" s="66" t="str">
        <f t="shared" si="293"/>
        <v>-</v>
      </c>
      <c r="Q255" s="66" t="str">
        <f t="shared" si="294"/>
        <v/>
      </c>
      <c r="R255" s="66" t="str">
        <f t="shared" si="295"/>
        <v/>
      </c>
      <c r="S255" s="68" t="str">
        <f t="shared" si="296"/>
        <v xml:space="preserve"> </v>
      </c>
      <c r="T255" s="66" t="str">
        <f t="shared" si="339"/>
        <v>0</v>
      </c>
      <c r="U255" s="69" t="str">
        <f t="shared" si="297"/>
        <v>-</v>
      </c>
      <c r="V255" s="69" t="str">
        <f t="shared" si="298"/>
        <v/>
      </c>
      <c r="W255" s="69" t="str">
        <f t="shared" si="299"/>
        <v/>
      </c>
      <c r="X255" s="69" t="str">
        <f t="shared" si="300"/>
        <v/>
      </c>
      <c r="Y255" s="67" t="str">
        <f t="shared" si="340"/>
        <v>0</v>
      </c>
      <c r="Z255" s="64" t="str">
        <f t="shared" si="301"/>
        <v>-</v>
      </c>
      <c r="AA255" s="64" t="str">
        <f t="shared" si="302"/>
        <v/>
      </c>
      <c r="AB255" s="64" t="str">
        <f t="shared" si="303"/>
        <v/>
      </c>
      <c r="AC255" s="64" t="str">
        <f t="shared" si="304"/>
        <v/>
      </c>
      <c r="AD255" s="66" t="str">
        <f t="shared" si="305"/>
        <v>0</v>
      </c>
      <c r="AE255" s="66" t="str">
        <f t="shared" si="306"/>
        <v>-</v>
      </c>
      <c r="AF255" s="69" t="str">
        <f t="shared" si="307"/>
        <v/>
      </c>
      <c r="AG255" s="69" t="str">
        <f t="shared" si="308"/>
        <v/>
      </c>
      <c r="AH255" s="69" t="str">
        <f t="shared" si="309"/>
        <v/>
      </c>
      <c r="AI255" s="69" t="str">
        <f t="shared" si="310"/>
        <v>0</v>
      </c>
      <c r="AJ255" s="66" t="str">
        <f t="shared" si="378"/>
        <v>-</v>
      </c>
      <c r="AK255" s="69" t="str">
        <f t="shared" si="312"/>
        <v/>
      </c>
      <c r="AL255" s="69" t="str">
        <f t="shared" si="313"/>
        <v/>
      </c>
      <c r="AM255" s="69" t="str">
        <f t="shared" si="314"/>
        <v/>
      </c>
      <c r="AN255" s="70" t="str">
        <f t="shared" si="315"/>
        <v>0</v>
      </c>
      <c r="AO255" s="70" t="str">
        <f t="shared" si="316"/>
        <v>-</v>
      </c>
      <c r="AP255" s="70" t="str">
        <f t="shared" si="317"/>
        <v/>
      </c>
      <c r="AQ255" s="70" t="str">
        <f t="shared" si="318"/>
        <v/>
      </c>
      <c r="AR255" s="70" t="str">
        <f t="shared" si="319"/>
        <v/>
      </c>
      <c r="AS255" s="64" t="str">
        <f t="shared" si="320"/>
        <v>0</v>
      </c>
      <c r="AT255" s="64" t="str">
        <f t="shared" si="321"/>
        <v>-</v>
      </c>
      <c r="AU255" s="64" t="str">
        <f t="shared" si="322"/>
        <v/>
      </c>
      <c r="AV255" s="64" t="str">
        <f t="shared" si="323"/>
        <v/>
      </c>
      <c r="AW255" s="64" t="str">
        <f t="shared" si="324"/>
        <v/>
      </c>
      <c r="AX255" s="64" t="str">
        <f t="shared" si="325"/>
        <v>0</v>
      </c>
      <c r="AY255" s="64" t="str">
        <f t="shared" si="326"/>
        <v>-</v>
      </c>
      <c r="AZ255" s="64" t="str">
        <f t="shared" si="327"/>
        <v/>
      </c>
      <c r="BA255" s="64" t="str">
        <f t="shared" si="328"/>
        <v/>
      </c>
      <c r="BB255" s="64" t="str">
        <f t="shared" si="329"/>
        <v/>
      </c>
      <c r="BC255" s="64" t="str">
        <f t="shared" si="330"/>
        <v>0</v>
      </c>
      <c r="BD255" s="64" t="str">
        <f t="shared" si="331"/>
        <v>-</v>
      </c>
      <c r="BE255" s="64" t="str">
        <f t="shared" si="332"/>
        <v/>
      </c>
      <c r="BF255" s="64" t="str">
        <f t="shared" si="333"/>
        <v/>
      </c>
      <c r="BG255" s="64" t="str">
        <f t="shared" si="334"/>
        <v/>
      </c>
      <c r="BH255" s="70" t="str">
        <f t="shared" si="335"/>
        <v>0</v>
      </c>
      <c r="BI255" s="70" t="str">
        <f t="shared" si="336"/>
        <v>-</v>
      </c>
      <c r="BJ255" s="70" t="str">
        <f t="shared" si="337"/>
        <v/>
      </c>
      <c r="BK255" s="70" t="str">
        <f t="shared" si="338"/>
        <v/>
      </c>
    </row>
    <row r="256" spans="11:63" x14ac:dyDescent="0.25">
      <c r="K256" s="56">
        <f t="shared" si="287"/>
        <v>253</v>
      </c>
      <c r="L256" s="56" t="str">
        <f t="shared" si="290"/>
        <v xml:space="preserve"> </v>
      </c>
      <c r="M256" s="65">
        <f t="shared" si="288"/>
        <v>7703</v>
      </c>
      <c r="N256" s="66">
        <f t="shared" si="291"/>
        <v>0</v>
      </c>
      <c r="O256" s="67" t="str">
        <f t="shared" si="292"/>
        <v>0</v>
      </c>
      <c r="P256" s="66" t="str">
        <f t="shared" si="293"/>
        <v>-</v>
      </c>
      <c r="Q256" s="66" t="str">
        <f t="shared" si="294"/>
        <v/>
      </c>
      <c r="R256" s="66" t="str">
        <f t="shared" si="295"/>
        <v/>
      </c>
      <c r="S256" s="68" t="str">
        <f t="shared" si="296"/>
        <v xml:space="preserve"> </v>
      </c>
      <c r="T256" s="66" t="str">
        <f t="shared" si="339"/>
        <v>0</v>
      </c>
      <c r="U256" s="69" t="str">
        <f t="shared" si="297"/>
        <v>-</v>
      </c>
      <c r="V256" s="69" t="str">
        <f t="shared" si="298"/>
        <v/>
      </c>
      <c r="W256" s="69" t="str">
        <f t="shared" si="299"/>
        <v/>
      </c>
      <c r="X256" s="69" t="str">
        <f t="shared" si="300"/>
        <v/>
      </c>
      <c r="Y256" s="67" t="str">
        <f t="shared" si="340"/>
        <v>0</v>
      </c>
      <c r="Z256" s="64" t="str">
        <f t="shared" si="301"/>
        <v>-</v>
      </c>
      <c r="AA256" s="64" t="str">
        <f t="shared" si="302"/>
        <v/>
      </c>
      <c r="AB256" s="64" t="str">
        <f t="shared" si="303"/>
        <v/>
      </c>
      <c r="AC256" s="64" t="str">
        <f t="shared" si="304"/>
        <v/>
      </c>
      <c r="AD256" s="66" t="str">
        <f t="shared" si="305"/>
        <v>0</v>
      </c>
      <c r="AE256" s="66" t="str">
        <f t="shared" si="306"/>
        <v>-</v>
      </c>
      <c r="AF256" s="69" t="str">
        <f t="shared" si="307"/>
        <v/>
      </c>
      <c r="AG256" s="69" t="str">
        <f t="shared" si="308"/>
        <v/>
      </c>
      <c r="AH256" s="69" t="str">
        <f t="shared" si="309"/>
        <v/>
      </c>
      <c r="AI256" s="69" t="str">
        <f t="shared" si="310"/>
        <v>0</v>
      </c>
      <c r="AJ256" s="66" t="str">
        <f t="shared" ref="AJ256" si="379">IFERROR(IF(AL255=AI256,"",AL255*($I$32/12)),"-")</f>
        <v>-</v>
      </c>
      <c r="AK256" s="69" t="str">
        <f t="shared" si="312"/>
        <v/>
      </c>
      <c r="AL256" s="69" t="str">
        <f t="shared" si="313"/>
        <v/>
      </c>
      <c r="AM256" s="69" t="str">
        <f t="shared" si="314"/>
        <v/>
      </c>
      <c r="AN256" s="70" t="str">
        <f t="shared" si="315"/>
        <v>0</v>
      </c>
      <c r="AO256" s="70" t="str">
        <f t="shared" si="316"/>
        <v>-</v>
      </c>
      <c r="AP256" s="70" t="str">
        <f t="shared" si="317"/>
        <v/>
      </c>
      <c r="AQ256" s="70" t="str">
        <f t="shared" si="318"/>
        <v/>
      </c>
      <c r="AR256" s="70" t="str">
        <f t="shared" si="319"/>
        <v/>
      </c>
      <c r="AS256" s="64" t="str">
        <f t="shared" si="320"/>
        <v>0</v>
      </c>
      <c r="AT256" s="64" t="str">
        <f t="shared" si="321"/>
        <v>-</v>
      </c>
      <c r="AU256" s="64" t="str">
        <f t="shared" si="322"/>
        <v/>
      </c>
      <c r="AV256" s="64" t="str">
        <f t="shared" si="323"/>
        <v/>
      </c>
      <c r="AW256" s="64" t="str">
        <f t="shared" si="324"/>
        <v/>
      </c>
      <c r="AX256" s="64" t="str">
        <f t="shared" si="325"/>
        <v>0</v>
      </c>
      <c r="AY256" s="64" t="str">
        <f t="shared" si="326"/>
        <v>-</v>
      </c>
      <c r="AZ256" s="64" t="str">
        <f t="shared" si="327"/>
        <v/>
      </c>
      <c r="BA256" s="64" t="str">
        <f t="shared" si="328"/>
        <v/>
      </c>
      <c r="BB256" s="64" t="str">
        <f t="shared" si="329"/>
        <v/>
      </c>
      <c r="BC256" s="64" t="str">
        <f t="shared" si="330"/>
        <v>0</v>
      </c>
      <c r="BD256" s="64" t="str">
        <f t="shared" si="331"/>
        <v>-</v>
      </c>
      <c r="BE256" s="64" t="str">
        <f t="shared" si="332"/>
        <v/>
      </c>
      <c r="BF256" s="64" t="str">
        <f t="shared" si="333"/>
        <v/>
      </c>
      <c r="BG256" s="64" t="str">
        <f t="shared" si="334"/>
        <v/>
      </c>
      <c r="BH256" s="70" t="str">
        <f t="shared" si="335"/>
        <v>0</v>
      </c>
      <c r="BI256" s="70" t="str">
        <f t="shared" si="336"/>
        <v>-</v>
      </c>
      <c r="BJ256" s="70" t="str">
        <f t="shared" si="337"/>
        <v/>
      </c>
      <c r="BK256" s="70" t="str">
        <f t="shared" si="338"/>
        <v/>
      </c>
    </row>
    <row r="257" spans="11:63" x14ac:dyDescent="0.25">
      <c r="K257" s="56">
        <f t="shared" si="287"/>
        <v>254</v>
      </c>
      <c r="L257" s="56" t="str">
        <f t="shared" si="290"/>
        <v xml:space="preserve"> </v>
      </c>
      <c r="M257" s="65">
        <f t="shared" si="288"/>
        <v>7731</v>
      </c>
      <c r="N257" s="66">
        <f t="shared" si="291"/>
        <v>0</v>
      </c>
      <c r="O257" s="67" t="str">
        <f t="shared" si="292"/>
        <v>0</v>
      </c>
      <c r="P257" s="66" t="str">
        <f t="shared" si="293"/>
        <v>-</v>
      </c>
      <c r="Q257" s="66" t="str">
        <f t="shared" si="294"/>
        <v/>
      </c>
      <c r="R257" s="66" t="str">
        <f t="shared" si="295"/>
        <v/>
      </c>
      <c r="S257" s="68" t="str">
        <f t="shared" si="296"/>
        <v xml:space="preserve"> </v>
      </c>
      <c r="T257" s="66" t="str">
        <f t="shared" si="339"/>
        <v>0</v>
      </c>
      <c r="U257" s="69" t="str">
        <f t="shared" si="297"/>
        <v>-</v>
      </c>
      <c r="V257" s="69" t="str">
        <f t="shared" si="298"/>
        <v/>
      </c>
      <c r="W257" s="69" t="str">
        <f t="shared" si="299"/>
        <v/>
      </c>
      <c r="X257" s="69" t="str">
        <f t="shared" si="300"/>
        <v/>
      </c>
      <c r="Y257" s="67" t="str">
        <f t="shared" si="340"/>
        <v>0</v>
      </c>
      <c r="Z257" s="64" t="str">
        <f t="shared" si="301"/>
        <v>-</v>
      </c>
      <c r="AA257" s="64" t="str">
        <f t="shared" si="302"/>
        <v/>
      </c>
      <c r="AB257" s="64" t="str">
        <f t="shared" si="303"/>
        <v/>
      </c>
      <c r="AC257" s="64" t="str">
        <f t="shared" si="304"/>
        <v/>
      </c>
      <c r="AD257" s="66" t="str">
        <f t="shared" si="305"/>
        <v>0</v>
      </c>
      <c r="AE257" s="66" t="str">
        <f t="shared" si="306"/>
        <v>-</v>
      </c>
      <c r="AF257" s="69" t="str">
        <f t="shared" si="307"/>
        <v/>
      </c>
      <c r="AG257" s="69" t="str">
        <f t="shared" si="308"/>
        <v/>
      </c>
      <c r="AH257" s="69" t="str">
        <f t="shared" si="309"/>
        <v/>
      </c>
      <c r="AI257" s="69" t="str">
        <f t="shared" si="310"/>
        <v>0</v>
      </c>
      <c r="AJ257" s="66" t="str">
        <f t="shared" ref="AJ257:AJ258" si="380">IFERROR(IF(AL256=AI257,"",AL256*($I$31/12)),"-")</f>
        <v>-</v>
      </c>
      <c r="AK257" s="69" t="str">
        <f t="shared" si="312"/>
        <v/>
      </c>
      <c r="AL257" s="69" t="str">
        <f t="shared" si="313"/>
        <v/>
      </c>
      <c r="AM257" s="69" t="str">
        <f t="shared" si="314"/>
        <v/>
      </c>
      <c r="AN257" s="70" t="str">
        <f t="shared" si="315"/>
        <v>0</v>
      </c>
      <c r="AO257" s="70" t="str">
        <f t="shared" si="316"/>
        <v>-</v>
      </c>
      <c r="AP257" s="70" t="str">
        <f t="shared" si="317"/>
        <v/>
      </c>
      <c r="AQ257" s="70" t="str">
        <f t="shared" si="318"/>
        <v/>
      </c>
      <c r="AR257" s="70" t="str">
        <f t="shared" si="319"/>
        <v/>
      </c>
      <c r="AS257" s="64" t="str">
        <f t="shared" si="320"/>
        <v>0</v>
      </c>
      <c r="AT257" s="64" t="str">
        <f t="shared" si="321"/>
        <v>-</v>
      </c>
      <c r="AU257" s="64" t="str">
        <f t="shared" si="322"/>
        <v/>
      </c>
      <c r="AV257" s="64" t="str">
        <f t="shared" si="323"/>
        <v/>
      </c>
      <c r="AW257" s="64" t="str">
        <f t="shared" si="324"/>
        <v/>
      </c>
      <c r="AX257" s="64" t="str">
        <f t="shared" si="325"/>
        <v>0</v>
      </c>
      <c r="AY257" s="64" t="str">
        <f t="shared" si="326"/>
        <v>-</v>
      </c>
      <c r="AZ257" s="64" t="str">
        <f t="shared" si="327"/>
        <v/>
      </c>
      <c r="BA257" s="64" t="str">
        <f t="shared" si="328"/>
        <v/>
      </c>
      <c r="BB257" s="64" t="str">
        <f t="shared" si="329"/>
        <v/>
      </c>
      <c r="BC257" s="64" t="str">
        <f t="shared" si="330"/>
        <v>0</v>
      </c>
      <c r="BD257" s="64" t="str">
        <f t="shared" si="331"/>
        <v>-</v>
      </c>
      <c r="BE257" s="64" t="str">
        <f t="shared" si="332"/>
        <v/>
      </c>
      <c r="BF257" s="64" t="str">
        <f t="shared" si="333"/>
        <v/>
      </c>
      <c r="BG257" s="64" t="str">
        <f t="shared" si="334"/>
        <v/>
      </c>
      <c r="BH257" s="70" t="str">
        <f t="shared" si="335"/>
        <v>0</v>
      </c>
      <c r="BI257" s="70" t="str">
        <f t="shared" si="336"/>
        <v>-</v>
      </c>
      <c r="BJ257" s="70" t="str">
        <f t="shared" si="337"/>
        <v/>
      </c>
      <c r="BK257" s="70" t="str">
        <f t="shared" si="338"/>
        <v/>
      </c>
    </row>
    <row r="258" spans="11:63" x14ac:dyDescent="0.25">
      <c r="K258" s="56">
        <f t="shared" si="287"/>
        <v>255</v>
      </c>
      <c r="L258" s="56" t="str">
        <f t="shared" si="290"/>
        <v xml:space="preserve"> </v>
      </c>
      <c r="M258" s="65">
        <f t="shared" si="288"/>
        <v>7762</v>
      </c>
      <c r="N258" s="66">
        <f t="shared" si="291"/>
        <v>0</v>
      </c>
      <c r="O258" s="67" t="str">
        <f t="shared" si="292"/>
        <v>0</v>
      </c>
      <c r="P258" s="66" t="str">
        <f t="shared" si="293"/>
        <v>-</v>
      </c>
      <c r="Q258" s="66" t="str">
        <f t="shared" si="294"/>
        <v/>
      </c>
      <c r="R258" s="66" t="str">
        <f t="shared" si="295"/>
        <v/>
      </c>
      <c r="S258" s="68" t="str">
        <f t="shared" si="296"/>
        <v xml:space="preserve"> </v>
      </c>
      <c r="T258" s="66" t="str">
        <f t="shared" si="339"/>
        <v>0</v>
      </c>
      <c r="U258" s="69" t="str">
        <f t="shared" si="297"/>
        <v>-</v>
      </c>
      <c r="V258" s="69" t="str">
        <f t="shared" si="298"/>
        <v/>
      </c>
      <c r="W258" s="69" t="str">
        <f t="shared" si="299"/>
        <v/>
      </c>
      <c r="X258" s="69" t="str">
        <f t="shared" si="300"/>
        <v/>
      </c>
      <c r="Y258" s="67" t="str">
        <f t="shared" si="340"/>
        <v>0</v>
      </c>
      <c r="Z258" s="64" t="str">
        <f t="shared" si="301"/>
        <v>-</v>
      </c>
      <c r="AA258" s="64" t="str">
        <f t="shared" si="302"/>
        <v/>
      </c>
      <c r="AB258" s="64" t="str">
        <f t="shared" si="303"/>
        <v/>
      </c>
      <c r="AC258" s="64" t="str">
        <f t="shared" si="304"/>
        <v/>
      </c>
      <c r="AD258" s="66" t="str">
        <f t="shared" si="305"/>
        <v>0</v>
      </c>
      <c r="AE258" s="66" t="str">
        <f t="shared" si="306"/>
        <v>-</v>
      </c>
      <c r="AF258" s="69" t="str">
        <f t="shared" si="307"/>
        <v/>
      </c>
      <c r="AG258" s="69" t="str">
        <f t="shared" si="308"/>
        <v/>
      </c>
      <c r="AH258" s="69" t="str">
        <f t="shared" si="309"/>
        <v/>
      </c>
      <c r="AI258" s="69" t="str">
        <f t="shared" si="310"/>
        <v>0</v>
      </c>
      <c r="AJ258" s="66" t="str">
        <f t="shared" si="380"/>
        <v>-</v>
      </c>
      <c r="AK258" s="69" t="str">
        <f t="shared" si="312"/>
        <v/>
      </c>
      <c r="AL258" s="69" t="str">
        <f t="shared" si="313"/>
        <v/>
      </c>
      <c r="AM258" s="69" t="str">
        <f t="shared" si="314"/>
        <v/>
      </c>
      <c r="AN258" s="70" t="str">
        <f t="shared" si="315"/>
        <v>0</v>
      </c>
      <c r="AO258" s="70" t="str">
        <f t="shared" si="316"/>
        <v>-</v>
      </c>
      <c r="AP258" s="70" t="str">
        <f t="shared" si="317"/>
        <v/>
      </c>
      <c r="AQ258" s="70" t="str">
        <f t="shared" si="318"/>
        <v/>
      </c>
      <c r="AR258" s="70" t="str">
        <f t="shared" si="319"/>
        <v/>
      </c>
      <c r="AS258" s="64" t="str">
        <f t="shared" si="320"/>
        <v>0</v>
      </c>
      <c r="AT258" s="64" t="str">
        <f t="shared" si="321"/>
        <v>-</v>
      </c>
      <c r="AU258" s="64" t="str">
        <f t="shared" si="322"/>
        <v/>
      </c>
      <c r="AV258" s="64" t="str">
        <f t="shared" si="323"/>
        <v/>
      </c>
      <c r="AW258" s="64" t="str">
        <f t="shared" si="324"/>
        <v/>
      </c>
      <c r="AX258" s="64" t="str">
        <f t="shared" si="325"/>
        <v>0</v>
      </c>
      <c r="AY258" s="64" t="str">
        <f t="shared" si="326"/>
        <v>-</v>
      </c>
      <c r="AZ258" s="64" t="str">
        <f t="shared" si="327"/>
        <v/>
      </c>
      <c r="BA258" s="64" t="str">
        <f t="shared" si="328"/>
        <v/>
      </c>
      <c r="BB258" s="64" t="str">
        <f t="shared" si="329"/>
        <v/>
      </c>
      <c r="BC258" s="64" t="str">
        <f t="shared" si="330"/>
        <v>0</v>
      </c>
      <c r="BD258" s="64" t="str">
        <f t="shared" si="331"/>
        <v>-</v>
      </c>
      <c r="BE258" s="64" t="str">
        <f t="shared" si="332"/>
        <v/>
      </c>
      <c r="BF258" s="64" t="str">
        <f t="shared" si="333"/>
        <v/>
      </c>
      <c r="BG258" s="64" t="str">
        <f t="shared" si="334"/>
        <v/>
      </c>
      <c r="BH258" s="70" t="str">
        <f t="shared" si="335"/>
        <v>0</v>
      </c>
      <c r="BI258" s="70" t="str">
        <f t="shared" si="336"/>
        <v>-</v>
      </c>
      <c r="BJ258" s="70" t="str">
        <f t="shared" si="337"/>
        <v/>
      </c>
      <c r="BK258" s="70" t="str">
        <f t="shared" si="338"/>
        <v/>
      </c>
    </row>
    <row r="259" spans="11:63" x14ac:dyDescent="0.25">
      <c r="K259" s="56">
        <f t="shared" si="287"/>
        <v>256</v>
      </c>
      <c r="L259" s="56" t="str">
        <f t="shared" si="290"/>
        <v xml:space="preserve"> </v>
      </c>
      <c r="M259" s="65">
        <f t="shared" si="288"/>
        <v>7792</v>
      </c>
      <c r="N259" s="66">
        <f t="shared" si="291"/>
        <v>0</v>
      </c>
      <c r="O259" s="67" t="str">
        <f t="shared" si="292"/>
        <v>0</v>
      </c>
      <c r="P259" s="66" t="str">
        <f t="shared" si="293"/>
        <v>-</v>
      </c>
      <c r="Q259" s="66" t="str">
        <f t="shared" si="294"/>
        <v/>
      </c>
      <c r="R259" s="66" t="str">
        <f t="shared" si="295"/>
        <v/>
      </c>
      <c r="S259" s="68" t="str">
        <f t="shared" si="296"/>
        <v xml:space="preserve"> </v>
      </c>
      <c r="T259" s="66" t="str">
        <f t="shared" si="339"/>
        <v>0</v>
      </c>
      <c r="U259" s="69" t="str">
        <f t="shared" si="297"/>
        <v>-</v>
      </c>
      <c r="V259" s="69" t="str">
        <f t="shared" si="298"/>
        <v/>
      </c>
      <c r="W259" s="69" t="str">
        <f t="shared" si="299"/>
        <v/>
      </c>
      <c r="X259" s="69" t="str">
        <f t="shared" si="300"/>
        <v/>
      </c>
      <c r="Y259" s="67" t="str">
        <f t="shared" si="340"/>
        <v>0</v>
      </c>
      <c r="Z259" s="64" t="str">
        <f t="shared" si="301"/>
        <v>-</v>
      </c>
      <c r="AA259" s="64" t="str">
        <f t="shared" si="302"/>
        <v/>
      </c>
      <c r="AB259" s="64" t="str">
        <f t="shared" si="303"/>
        <v/>
      </c>
      <c r="AC259" s="64" t="str">
        <f t="shared" si="304"/>
        <v/>
      </c>
      <c r="AD259" s="66" t="str">
        <f t="shared" si="305"/>
        <v>0</v>
      </c>
      <c r="AE259" s="66" t="str">
        <f t="shared" si="306"/>
        <v>-</v>
      </c>
      <c r="AF259" s="69" t="str">
        <f t="shared" si="307"/>
        <v/>
      </c>
      <c r="AG259" s="69" t="str">
        <f t="shared" si="308"/>
        <v/>
      </c>
      <c r="AH259" s="69" t="str">
        <f t="shared" si="309"/>
        <v/>
      </c>
      <c r="AI259" s="69" t="str">
        <f t="shared" si="310"/>
        <v>0</v>
      </c>
      <c r="AJ259" s="66" t="str">
        <f t="shared" ref="AJ259" si="381">IFERROR(IF(AL258=AI259,"",AL258*($I$32/12)),"-")</f>
        <v>-</v>
      </c>
      <c r="AK259" s="69" t="str">
        <f t="shared" si="312"/>
        <v/>
      </c>
      <c r="AL259" s="69" t="str">
        <f t="shared" si="313"/>
        <v/>
      </c>
      <c r="AM259" s="69" t="str">
        <f t="shared" si="314"/>
        <v/>
      </c>
      <c r="AN259" s="70" t="str">
        <f t="shared" si="315"/>
        <v>0</v>
      </c>
      <c r="AO259" s="70" t="str">
        <f t="shared" si="316"/>
        <v>-</v>
      </c>
      <c r="AP259" s="70" t="str">
        <f t="shared" si="317"/>
        <v/>
      </c>
      <c r="AQ259" s="70" t="str">
        <f t="shared" si="318"/>
        <v/>
      </c>
      <c r="AR259" s="70" t="str">
        <f t="shared" si="319"/>
        <v/>
      </c>
      <c r="AS259" s="64" t="str">
        <f t="shared" si="320"/>
        <v>0</v>
      </c>
      <c r="AT259" s="64" t="str">
        <f t="shared" si="321"/>
        <v>-</v>
      </c>
      <c r="AU259" s="64" t="str">
        <f t="shared" si="322"/>
        <v/>
      </c>
      <c r="AV259" s="64" t="str">
        <f t="shared" si="323"/>
        <v/>
      </c>
      <c r="AW259" s="64" t="str">
        <f t="shared" si="324"/>
        <v/>
      </c>
      <c r="AX259" s="64" t="str">
        <f t="shared" si="325"/>
        <v>0</v>
      </c>
      <c r="AY259" s="64" t="str">
        <f t="shared" si="326"/>
        <v>-</v>
      </c>
      <c r="AZ259" s="64" t="str">
        <f t="shared" si="327"/>
        <v/>
      </c>
      <c r="BA259" s="64" t="str">
        <f t="shared" si="328"/>
        <v/>
      </c>
      <c r="BB259" s="64" t="str">
        <f t="shared" si="329"/>
        <v/>
      </c>
      <c r="BC259" s="64" t="str">
        <f t="shared" si="330"/>
        <v>0</v>
      </c>
      <c r="BD259" s="64" t="str">
        <f t="shared" si="331"/>
        <v>-</v>
      </c>
      <c r="BE259" s="64" t="str">
        <f t="shared" si="332"/>
        <v/>
      </c>
      <c r="BF259" s="64" t="str">
        <f t="shared" si="333"/>
        <v/>
      </c>
      <c r="BG259" s="64" t="str">
        <f t="shared" si="334"/>
        <v/>
      </c>
      <c r="BH259" s="70" t="str">
        <f t="shared" si="335"/>
        <v>0</v>
      </c>
      <c r="BI259" s="70" t="str">
        <f t="shared" si="336"/>
        <v>-</v>
      </c>
      <c r="BJ259" s="70" t="str">
        <f t="shared" si="337"/>
        <v/>
      </c>
      <c r="BK259" s="70" t="str">
        <f t="shared" si="338"/>
        <v/>
      </c>
    </row>
    <row r="260" spans="11:63" x14ac:dyDescent="0.25">
      <c r="K260" s="56">
        <f t="shared" ref="K260:K323" si="382">IF(M259="","",K259+1)</f>
        <v>257</v>
      </c>
      <c r="L260" s="56" t="str">
        <f t="shared" si="290"/>
        <v xml:space="preserve"> </v>
      </c>
      <c r="M260" s="65">
        <f t="shared" ref="M260:M323" si="383">IF(K260="",NA(),DATE(YEAR(M259),MONTH(M259)+1,1))</f>
        <v>7823</v>
      </c>
      <c r="N260" s="66">
        <f t="shared" si="291"/>
        <v>0</v>
      </c>
      <c r="O260" s="67" t="str">
        <f t="shared" si="292"/>
        <v>0</v>
      </c>
      <c r="P260" s="66" t="str">
        <f t="shared" si="293"/>
        <v>-</v>
      </c>
      <c r="Q260" s="66" t="str">
        <f t="shared" si="294"/>
        <v/>
      </c>
      <c r="R260" s="66" t="str">
        <f t="shared" si="295"/>
        <v/>
      </c>
      <c r="S260" s="68" t="str">
        <f t="shared" si="296"/>
        <v xml:space="preserve"> </v>
      </c>
      <c r="T260" s="66" t="str">
        <f t="shared" si="339"/>
        <v>0</v>
      </c>
      <c r="U260" s="69" t="str">
        <f t="shared" si="297"/>
        <v>-</v>
      </c>
      <c r="V260" s="69" t="str">
        <f t="shared" si="298"/>
        <v/>
      </c>
      <c r="W260" s="69" t="str">
        <f t="shared" si="299"/>
        <v/>
      </c>
      <c r="X260" s="69" t="str">
        <f t="shared" si="300"/>
        <v/>
      </c>
      <c r="Y260" s="67" t="str">
        <f t="shared" si="340"/>
        <v>0</v>
      </c>
      <c r="Z260" s="64" t="str">
        <f t="shared" si="301"/>
        <v>-</v>
      </c>
      <c r="AA260" s="64" t="str">
        <f t="shared" si="302"/>
        <v/>
      </c>
      <c r="AB260" s="64" t="str">
        <f t="shared" si="303"/>
        <v/>
      </c>
      <c r="AC260" s="64" t="str">
        <f t="shared" si="304"/>
        <v/>
      </c>
      <c r="AD260" s="66" t="str">
        <f t="shared" si="305"/>
        <v>0</v>
      </c>
      <c r="AE260" s="66" t="str">
        <f t="shared" si="306"/>
        <v>-</v>
      </c>
      <c r="AF260" s="69" t="str">
        <f t="shared" si="307"/>
        <v/>
      </c>
      <c r="AG260" s="69" t="str">
        <f t="shared" si="308"/>
        <v/>
      </c>
      <c r="AH260" s="69" t="str">
        <f t="shared" si="309"/>
        <v/>
      </c>
      <c r="AI260" s="69" t="str">
        <f t="shared" si="310"/>
        <v>0</v>
      </c>
      <c r="AJ260" s="66" t="str">
        <f t="shared" ref="AJ260:AJ261" si="384">IFERROR(IF(AL259=AI260,"",AL259*($I$31/12)),"-")</f>
        <v>-</v>
      </c>
      <c r="AK260" s="69" t="str">
        <f t="shared" si="312"/>
        <v/>
      </c>
      <c r="AL260" s="69" t="str">
        <f t="shared" si="313"/>
        <v/>
      </c>
      <c r="AM260" s="69" t="str">
        <f t="shared" si="314"/>
        <v/>
      </c>
      <c r="AN260" s="70" t="str">
        <f t="shared" si="315"/>
        <v>0</v>
      </c>
      <c r="AO260" s="70" t="str">
        <f t="shared" si="316"/>
        <v>-</v>
      </c>
      <c r="AP260" s="70" t="str">
        <f t="shared" si="317"/>
        <v/>
      </c>
      <c r="AQ260" s="70" t="str">
        <f t="shared" si="318"/>
        <v/>
      </c>
      <c r="AR260" s="70" t="str">
        <f t="shared" si="319"/>
        <v/>
      </c>
      <c r="AS260" s="64" t="str">
        <f t="shared" si="320"/>
        <v>0</v>
      </c>
      <c r="AT260" s="64" t="str">
        <f t="shared" si="321"/>
        <v>-</v>
      </c>
      <c r="AU260" s="64" t="str">
        <f t="shared" si="322"/>
        <v/>
      </c>
      <c r="AV260" s="64" t="str">
        <f t="shared" si="323"/>
        <v/>
      </c>
      <c r="AW260" s="64" t="str">
        <f t="shared" si="324"/>
        <v/>
      </c>
      <c r="AX260" s="64" t="str">
        <f t="shared" si="325"/>
        <v>0</v>
      </c>
      <c r="AY260" s="64" t="str">
        <f t="shared" si="326"/>
        <v>-</v>
      </c>
      <c r="AZ260" s="64" t="str">
        <f t="shared" si="327"/>
        <v/>
      </c>
      <c r="BA260" s="64" t="str">
        <f t="shared" si="328"/>
        <v/>
      </c>
      <c r="BB260" s="64" t="str">
        <f t="shared" si="329"/>
        <v/>
      </c>
      <c r="BC260" s="64" t="str">
        <f t="shared" si="330"/>
        <v>0</v>
      </c>
      <c r="BD260" s="64" t="str">
        <f t="shared" si="331"/>
        <v>-</v>
      </c>
      <c r="BE260" s="64" t="str">
        <f t="shared" si="332"/>
        <v/>
      </c>
      <c r="BF260" s="64" t="str">
        <f t="shared" si="333"/>
        <v/>
      </c>
      <c r="BG260" s="64" t="str">
        <f t="shared" si="334"/>
        <v/>
      </c>
      <c r="BH260" s="70" t="str">
        <f t="shared" si="335"/>
        <v>0</v>
      </c>
      <c r="BI260" s="70" t="str">
        <f t="shared" si="336"/>
        <v>-</v>
      </c>
      <c r="BJ260" s="70" t="str">
        <f t="shared" si="337"/>
        <v/>
      </c>
      <c r="BK260" s="70" t="str">
        <f t="shared" si="338"/>
        <v/>
      </c>
    </row>
    <row r="261" spans="11:63" x14ac:dyDescent="0.25">
      <c r="K261" s="56">
        <f t="shared" si="382"/>
        <v>258</v>
      </c>
      <c r="L261" s="56" t="str">
        <f t="shared" ref="L261:L324" si="385">IF(R260=O261,"Stop1"," ")</f>
        <v xml:space="preserve"> </v>
      </c>
      <c r="M261" s="65">
        <f t="shared" si="383"/>
        <v>7853</v>
      </c>
      <c r="N261" s="66">
        <f t="shared" ref="N261:N324" si="386">IFERROR($C$23,"")</f>
        <v>0</v>
      </c>
      <c r="O261" s="67" t="str">
        <f t="shared" ref="O261:O324" si="387">IFERROR(IF(R260="","0",IF(R260&lt;=$N261-$H$37-$H$36-$H$35-$H$34-$H$33-$H$32-$H$31-$H$30-$H$29,R260, $N261-$H$37-$H$36-$H$35-$H$34-$H$33-$H$32-$H$31-$H$30-$H$29)),"-")</f>
        <v>0</v>
      </c>
      <c r="P261" s="66" t="str">
        <f t="shared" ref="P261:P324" si="388">IFERROR(IF(R260=O261,"",R260*($I$28/12)),"-")</f>
        <v>-</v>
      </c>
      <c r="Q261" s="66" t="str">
        <f t="shared" ref="Q261:Q324" si="389">IFERROR(O261-P261,"")</f>
        <v/>
      </c>
      <c r="R261" s="66" t="str">
        <f t="shared" ref="R261:R324" si="390">IFERROR(IF(R260=Q261,"",IF(R260-Q261&lt;=0,"",R260-Q261)),"")</f>
        <v/>
      </c>
      <c r="S261" s="68" t="str">
        <f t="shared" ref="S261:S324" si="391">IF(W260=T261,"Stop2"," ")</f>
        <v xml:space="preserve"> </v>
      </c>
      <c r="T261" s="66" t="str">
        <f t="shared" si="339"/>
        <v>0</v>
      </c>
      <c r="U261" s="69" t="str">
        <f t="shared" ref="U261:U324" si="392">IFERROR(IF(W260=T261,"",W260*($I$29/12)),"-")</f>
        <v>-</v>
      </c>
      <c r="V261" s="69" t="str">
        <f t="shared" ref="V261:V324" si="393">IFERROR(T261-U261,"")</f>
        <v/>
      </c>
      <c r="W261" s="69" t="str">
        <f t="shared" ref="W261:W324" si="394">IFERROR(IF(W260=V261,"",IF(W260-V261&lt;=0,"",W260-V261)),"")</f>
        <v/>
      </c>
      <c r="X261" s="69" t="str">
        <f t="shared" ref="X261:X324" si="395">IF(AB260=Y261,"Stop3","")</f>
        <v/>
      </c>
      <c r="Y261" s="67" t="str">
        <f t="shared" si="340"/>
        <v>0</v>
      </c>
      <c r="Z261" s="64" t="str">
        <f t="shared" ref="Z261:Z324" si="396">IFERROR(IF(AB260=Y261,"",AB260*($I$30/12)),"-")</f>
        <v>-</v>
      </c>
      <c r="AA261" s="64" t="str">
        <f t="shared" ref="AA261:AA324" si="397">IFERROR(Y261-Z261,"")</f>
        <v/>
      </c>
      <c r="AB261" s="64" t="str">
        <f t="shared" ref="AB261:AB324" si="398">IFERROR(IF(AB260=AA261,"",IF(AB260-AA261&lt;=0,"",AB260-AA261)),"")</f>
        <v/>
      </c>
      <c r="AC261" s="64" t="str">
        <f t="shared" ref="AC261:AC324" si="399">IF(AG260=AD261,"Stop4","")</f>
        <v/>
      </c>
      <c r="AD261" s="66" t="str">
        <f t="shared" ref="AD261:AD324" si="400">IFERROR(IF(AG260="","0",IF(AG260&lt;=N261-O261-T261-Y261-$H$32-$H$33-$H$34-$H$35-$H$36-$H$37,AG260,N261-O261-T261-Y261-$H$32-$H$33-$H$34-$H$35-$H$36-$H$37))," ")</f>
        <v>0</v>
      </c>
      <c r="AE261" s="66" t="str">
        <f t="shared" ref="AE261:AE324" si="401">IFERROR(IF(AG260=AD261,"",AG260*($I$31/12)),"-")</f>
        <v>-</v>
      </c>
      <c r="AF261" s="69" t="str">
        <f t="shared" ref="AF261:AF324" si="402">IFERROR(AD261-AE261,"")</f>
        <v/>
      </c>
      <c r="AG261" s="69" t="str">
        <f t="shared" ref="AG261:AG324" si="403">IFERROR(IF(AG260=AF261,"",IF(AG260-AF261&lt;=0,"",AG260-AF261)),"")</f>
        <v/>
      </c>
      <c r="AH261" s="69" t="str">
        <f t="shared" ref="AH261:AH324" si="404">IF(AL260=AI261,"Stop5","")</f>
        <v/>
      </c>
      <c r="AI261" s="69" t="str">
        <f t="shared" ref="AI261:AI324" si="405">IFERROR(IF(AL260="","0",IF(AL260&lt;=N261-O261-T261-Y261-AD261-$H$33-$H$34-$H$35-$H$36-$H$37,AL260,N261-O261-T261-Y261-AD261-$H$33-$H$34-$H$35-$H$36-$H$37))," ")</f>
        <v>0</v>
      </c>
      <c r="AJ261" s="66" t="str">
        <f t="shared" si="384"/>
        <v>-</v>
      </c>
      <c r="AK261" s="69" t="str">
        <f t="shared" ref="AK261:AK324" si="406">IFERROR(AI261-AJ261,"")</f>
        <v/>
      </c>
      <c r="AL261" s="69" t="str">
        <f t="shared" ref="AL261:AL324" si="407">IFERROR(IF(AL260=AK261,"",IF(AL260-AK261&lt;=0,"",AL260-AK261)),"")</f>
        <v/>
      </c>
      <c r="AM261" s="69" t="str">
        <f t="shared" ref="AM261:AM324" si="408">IF(AQ260=AN261,"Stop6","")</f>
        <v/>
      </c>
      <c r="AN261" s="70" t="str">
        <f t="shared" ref="AN261:AN324" si="409">IFERROR(IF(AQ260="","0",IF(AQ260&lt;=N261-O261-T261-Y261-AD261-AI261-$H$34-$H$35-$H$36-$H$37,AQ260,N261-O261-T261-Y261-AD261-AI261-$H$34-$H$35-$H$36-$H$37))," ")</f>
        <v>0</v>
      </c>
      <c r="AO261" s="70" t="str">
        <f t="shared" ref="AO261:AO324" si="410">IFERROR(IF(AQ260=AN261,"",AQ260*($I$33/12)),"-")</f>
        <v>-</v>
      </c>
      <c r="AP261" s="70" t="str">
        <f t="shared" ref="AP261:AP324" si="411">IFERROR(AN261-AO261,"")</f>
        <v/>
      </c>
      <c r="AQ261" s="70" t="str">
        <f t="shared" ref="AQ261:AQ324" si="412">IFERROR(IF(AQ260=AP261,"",IF(AQ260-AP261&lt;=0,"",AQ260-AP261)),"")</f>
        <v/>
      </c>
      <c r="AR261" s="70" t="str">
        <f t="shared" ref="AR261:AR324" si="413">IF(AV260=AS261,"Stop7","")</f>
        <v/>
      </c>
      <c r="AS261" s="64" t="str">
        <f t="shared" ref="AS261:AS324" si="414">IFERROR(IF(AV260="","0",IF(AV260&lt;=N261-O261-T261-Y261-AD261-AI261-AN261-$H$35-$H$36-$H$37,AV260,N261-O261-T261-Y261-AD261-AI261-AN261-$H$35-$H$36-$H$37))," ")</f>
        <v>0</v>
      </c>
      <c r="AT261" s="64" t="str">
        <f t="shared" ref="AT261:AT324" si="415">IFERROR(IF(AV260=AS261,"",AV260*($I$34/12)),"-")</f>
        <v>-</v>
      </c>
      <c r="AU261" s="64" t="str">
        <f t="shared" ref="AU261:AU324" si="416">IFERROR(AS261-AT261,"")</f>
        <v/>
      </c>
      <c r="AV261" s="64" t="str">
        <f t="shared" ref="AV261:AV324" si="417">IFERROR(IF(AV260=AS261,"",IF(AV260-AU261&lt;=0,"",AV260-AU261)),"")</f>
        <v/>
      </c>
      <c r="AW261" s="64" t="str">
        <f t="shared" ref="AW261:AW324" si="418">IF(BA260=AX261,"Stop8","")</f>
        <v/>
      </c>
      <c r="AX261" s="64" t="str">
        <f t="shared" ref="AX261:AX324" si="419">IFERROR(IF(BA260="","0",IF(BA260&lt;=N261-O261-T261-Y261-AD261-AI261-AN261-AS261-$H$36-$H$37,BA260,N261-O261-T261-Y261-AD261-AI261-AN261-AS261-$H$36-$H$37))," ")</f>
        <v>0</v>
      </c>
      <c r="AY261" s="64" t="str">
        <f t="shared" ref="AY261:AY324" si="420">IFERROR(IF(BA260=AX261,"",BA260*($I$35/12)),"-")</f>
        <v>-</v>
      </c>
      <c r="AZ261" s="64" t="str">
        <f t="shared" ref="AZ261:AZ324" si="421">IFERROR(AX261-AY261,"")</f>
        <v/>
      </c>
      <c r="BA261" s="64" t="str">
        <f t="shared" ref="BA261:BA324" si="422">IFERROR(IF(BA260=AX261,"",IF(BA260-AZ261&lt;=0,"",BA260-AZ261)),"")</f>
        <v/>
      </c>
      <c r="BB261" s="64" t="str">
        <f t="shared" ref="BB261:BB324" si="423">IF(BF260=BC261,"Stop9","")</f>
        <v/>
      </c>
      <c r="BC261" s="64" t="str">
        <f t="shared" ref="BC261:BC324" si="424">IFERROR(IF(BF260="","0",IF(BF260&lt;=N261-O261-T261-Y261-AD261-AI261-AN261-AS261-AX261-$H$37,BF260,N261-O261-T261-Y261-AD261-AI261-AN261-AS261-AX261-$H$37))," ")</f>
        <v>0</v>
      </c>
      <c r="BD261" s="64" t="str">
        <f t="shared" ref="BD261:BD324" si="425">IFERROR(IF(BF260=BC261,"",BF260*($I$36/12)),"-")</f>
        <v>-</v>
      </c>
      <c r="BE261" s="64" t="str">
        <f t="shared" ref="BE261:BE324" si="426">IFERROR(BC261-BD261,"")</f>
        <v/>
      </c>
      <c r="BF261" s="64" t="str">
        <f t="shared" ref="BF261:BF324" si="427">IFERROR(IF(BF260=BC261,"",IF(BF260-BE261&lt;=0,"",BF260-BE261)),"")</f>
        <v/>
      </c>
      <c r="BG261" s="64" t="str">
        <f t="shared" ref="BG261:BG324" si="428">IF(BK260=BH261,"Stop10","")</f>
        <v/>
      </c>
      <c r="BH261" s="70" t="str">
        <f t="shared" ref="BH261:BH324" si="429">IFERROR(IF(BK260="","0",IF(BK260&lt;=N261-O261-T261-Y261-AD261-AI261-AN261-AS261-AX261-BC261,BK260,N261-O261-T261-Y261-AD261-AI261-AN261-AS261-AX261-BC261))," ")</f>
        <v>0</v>
      </c>
      <c r="BI261" s="70" t="str">
        <f t="shared" ref="BI261:BI324" si="430">IFERROR(IF(BK260=BH261,"",BK260*($I$37/12)),"-")</f>
        <v>-</v>
      </c>
      <c r="BJ261" s="70" t="str">
        <f t="shared" ref="BJ261:BJ324" si="431">IFERROR(BH261-BI261,"")</f>
        <v/>
      </c>
      <c r="BK261" s="70" t="str">
        <f t="shared" ref="BK261:BK324" si="432">IFERROR(IF(BK260=BH261,"",IF(BK260-BH261&lt;=0,"",BK260-BH261)),"")</f>
        <v/>
      </c>
    </row>
    <row r="262" spans="11:63" x14ac:dyDescent="0.25">
      <c r="K262" s="56">
        <f t="shared" si="382"/>
        <v>259</v>
      </c>
      <c r="L262" s="56" t="str">
        <f t="shared" si="385"/>
        <v xml:space="preserve"> </v>
      </c>
      <c r="M262" s="65">
        <f t="shared" si="383"/>
        <v>7884</v>
      </c>
      <c r="N262" s="66">
        <f t="shared" si="386"/>
        <v>0</v>
      </c>
      <c r="O262" s="67" t="str">
        <f t="shared" si="387"/>
        <v>0</v>
      </c>
      <c r="P262" s="66" t="str">
        <f t="shared" si="388"/>
        <v>-</v>
      </c>
      <c r="Q262" s="66" t="str">
        <f t="shared" si="389"/>
        <v/>
      </c>
      <c r="R262" s="66" t="str">
        <f t="shared" si="390"/>
        <v/>
      </c>
      <c r="S262" s="68" t="str">
        <f t="shared" si="391"/>
        <v xml:space="preserve"> </v>
      </c>
      <c r="T262" s="66" t="str">
        <f t="shared" ref="T262:T325" si="433">IFERROR(IF(W261="","0",IF(W261&lt;=N262-O262-$H$30-$H$31-$H$32-$H$33-$H$34-$H$35-$H$36-$H$37,W261,N262-O262-$H$30-$H$31-$H$32-$H$33-$H$34-$H$35-$H$36-$H$37))," ")</f>
        <v>0</v>
      </c>
      <c r="U262" s="69" t="str">
        <f t="shared" si="392"/>
        <v>-</v>
      </c>
      <c r="V262" s="69" t="str">
        <f t="shared" si="393"/>
        <v/>
      </c>
      <c r="W262" s="69" t="str">
        <f t="shared" si="394"/>
        <v/>
      </c>
      <c r="X262" s="69" t="str">
        <f t="shared" si="395"/>
        <v/>
      </c>
      <c r="Y262" s="67" t="str">
        <f t="shared" ref="Y262:Y325" si="434">IFERROR(IF(AB261="","0",IF(AB261&lt;=N262-O262-T262-$H$31-$H$32-$H$33-$H$34-$H$35-$H$36-$H$37,AB261,N262-O262-T262-$H$31-$H$32-$H$33-$H$34-$H$35-$H$36-$H$37))," ")</f>
        <v>0</v>
      </c>
      <c r="Z262" s="64" t="str">
        <f t="shared" si="396"/>
        <v>-</v>
      </c>
      <c r="AA262" s="64" t="str">
        <f t="shared" si="397"/>
        <v/>
      </c>
      <c r="AB262" s="64" t="str">
        <f t="shared" si="398"/>
        <v/>
      </c>
      <c r="AC262" s="64" t="str">
        <f t="shared" si="399"/>
        <v/>
      </c>
      <c r="AD262" s="66" t="str">
        <f t="shared" si="400"/>
        <v>0</v>
      </c>
      <c r="AE262" s="66" t="str">
        <f t="shared" si="401"/>
        <v>-</v>
      </c>
      <c r="AF262" s="69" t="str">
        <f t="shared" si="402"/>
        <v/>
      </c>
      <c r="AG262" s="69" t="str">
        <f t="shared" si="403"/>
        <v/>
      </c>
      <c r="AH262" s="69" t="str">
        <f t="shared" si="404"/>
        <v/>
      </c>
      <c r="AI262" s="69" t="str">
        <f t="shared" si="405"/>
        <v>0</v>
      </c>
      <c r="AJ262" s="66" t="str">
        <f t="shared" ref="AJ262" si="435">IFERROR(IF(AL261=AI262,"",AL261*($I$32/12)),"-")</f>
        <v>-</v>
      </c>
      <c r="AK262" s="69" t="str">
        <f t="shared" si="406"/>
        <v/>
      </c>
      <c r="AL262" s="69" t="str">
        <f t="shared" si="407"/>
        <v/>
      </c>
      <c r="AM262" s="69" t="str">
        <f t="shared" si="408"/>
        <v/>
      </c>
      <c r="AN262" s="70" t="str">
        <f t="shared" si="409"/>
        <v>0</v>
      </c>
      <c r="AO262" s="70" t="str">
        <f t="shared" si="410"/>
        <v>-</v>
      </c>
      <c r="AP262" s="70" t="str">
        <f t="shared" si="411"/>
        <v/>
      </c>
      <c r="AQ262" s="70" t="str">
        <f t="shared" si="412"/>
        <v/>
      </c>
      <c r="AR262" s="70" t="str">
        <f t="shared" si="413"/>
        <v/>
      </c>
      <c r="AS262" s="64" t="str">
        <f t="shared" si="414"/>
        <v>0</v>
      </c>
      <c r="AT262" s="64" t="str">
        <f t="shared" si="415"/>
        <v>-</v>
      </c>
      <c r="AU262" s="64" t="str">
        <f t="shared" si="416"/>
        <v/>
      </c>
      <c r="AV262" s="64" t="str">
        <f t="shared" si="417"/>
        <v/>
      </c>
      <c r="AW262" s="64" t="str">
        <f t="shared" si="418"/>
        <v/>
      </c>
      <c r="AX262" s="64" t="str">
        <f t="shared" si="419"/>
        <v>0</v>
      </c>
      <c r="AY262" s="64" t="str">
        <f t="shared" si="420"/>
        <v>-</v>
      </c>
      <c r="AZ262" s="64" t="str">
        <f t="shared" si="421"/>
        <v/>
      </c>
      <c r="BA262" s="64" t="str">
        <f t="shared" si="422"/>
        <v/>
      </c>
      <c r="BB262" s="64" t="str">
        <f t="shared" si="423"/>
        <v/>
      </c>
      <c r="BC262" s="64" t="str">
        <f t="shared" si="424"/>
        <v>0</v>
      </c>
      <c r="BD262" s="64" t="str">
        <f t="shared" si="425"/>
        <v>-</v>
      </c>
      <c r="BE262" s="64" t="str">
        <f t="shared" si="426"/>
        <v/>
      </c>
      <c r="BF262" s="64" t="str">
        <f t="shared" si="427"/>
        <v/>
      </c>
      <c r="BG262" s="64" t="str">
        <f t="shared" si="428"/>
        <v/>
      </c>
      <c r="BH262" s="70" t="str">
        <f t="shared" si="429"/>
        <v>0</v>
      </c>
      <c r="BI262" s="70" t="str">
        <f t="shared" si="430"/>
        <v>-</v>
      </c>
      <c r="BJ262" s="70" t="str">
        <f t="shared" si="431"/>
        <v/>
      </c>
      <c r="BK262" s="70" t="str">
        <f t="shared" si="432"/>
        <v/>
      </c>
    </row>
    <row r="263" spans="11:63" x14ac:dyDescent="0.25">
      <c r="K263" s="56">
        <f t="shared" si="382"/>
        <v>260</v>
      </c>
      <c r="L263" s="56" t="str">
        <f t="shared" si="385"/>
        <v xml:space="preserve"> </v>
      </c>
      <c r="M263" s="65">
        <f t="shared" si="383"/>
        <v>7915</v>
      </c>
      <c r="N263" s="66">
        <f t="shared" si="386"/>
        <v>0</v>
      </c>
      <c r="O263" s="67" t="str">
        <f t="shared" si="387"/>
        <v>0</v>
      </c>
      <c r="P263" s="66" t="str">
        <f t="shared" si="388"/>
        <v>-</v>
      </c>
      <c r="Q263" s="66" t="str">
        <f t="shared" si="389"/>
        <v/>
      </c>
      <c r="R263" s="66" t="str">
        <f t="shared" si="390"/>
        <v/>
      </c>
      <c r="S263" s="68" t="str">
        <f t="shared" si="391"/>
        <v xml:space="preserve"> </v>
      </c>
      <c r="T263" s="66" t="str">
        <f t="shared" si="433"/>
        <v>0</v>
      </c>
      <c r="U263" s="69" t="str">
        <f t="shared" si="392"/>
        <v>-</v>
      </c>
      <c r="V263" s="69" t="str">
        <f t="shared" si="393"/>
        <v/>
      </c>
      <c r="W263" s="69" t="str">
        <f t="shared" si="394"/>
        <v/>
      </c>
      <c r="X263" s="69" t="str">
        <f t="shared" si="395"/>
        <v/>
      </c>
      <c r="Y263" s="67" t="str">
        <f t="shared" si="434"/>
        <v>0</v>
      </c>
      <c r="Z263" s="64" t="str">
        <f t="shared" si="396"/>
        <v>-</v>
      </c>
      <c r="AA263" s="64" t="str">
        <f t="shared" si="397"/>
        <v/>
      </c>
      <c r="AB263" s="64" t="str">
        <f t="shared" si="398"/>
        <v/>
      </c>
      <c r="AC263" s="64" t="str">
        <f t="shared" si="399"/>
        <v/>
      </c>
      <c r="AD263" s="66" t="str">
        <f t="shared" si="400"/>
        <v>0</v>
      </c>
      <c r="AE263" s="66" t="str">
        <f t="shared" si="401"/>
        <v>-</v>
      </c>
      <c r="AF263" s="69" t="str">
        <f t="shared" si="402"/>
        <v/>
      </c>
      <c r="AG263" s="69" t="str">
        <f t="shared" si="403"/>
        <v/>
      </c>
      <c r="AH263" s="69" t="str">
        <f t="shared" si="404"/>
        <v/>
      </c>
      <c r="AI263" s="69" t="str">
        <f t="shared" si="405"/>
        <v>0</v>
      </c>
      <c r="AJ263" s="66" t="str">
        <f t="shared" ref="AJ263:AJ264" si="436">IFERROR(IF(AL262=AI263,"",AL262*($I$31/12)),"-")</f>
        <v>-</v>
      </c>
      <c r="AK263" s="69" t="str">
        <f t="shared" si="406"/>
        <v/>
      </c>
      <c r="AL263" s="69" t="str">
        <f t="shared" si="407"/>
        <v/>
      </c>
      <c r="AM263" s="69" t="str">
        <f t="shared" si="408"/>
        <v/>
      </c>
      <c r="AN263" s="70" t="str">
        <f t="shared" si="409"/>
        <v>0</v>
      </c>
      <c r="AO263" s="70" t="str">
        <f t="shared" si="410"/>
        <v>-</v>
      </c>
      <c r="AP263" s="70" t="str">
        <f t="shared" si="411"/>
        <v/>
      </c>
      <c r="AQ263" s="70" t="str">
        <f t="shared" si="412"/>
        <v/>
      </c>
      <c r="AR263" s="70" t="str">
        <f t="shared" si="413"/>
        <v/>
      </c>
      <c r="AS263" s="64" t="str">
        <f t="shared" si="414"/>
        <v>0</v>
      </c>
      <c r="AT263" s="64" t="str">
        <f t="shared" si="415"/>
        <v>-</v>
      </c>
      <c r="AU263" s="64" t="str">
        <f t="shared" si="416"/>
        <v/>
      </c>
      <c r="AV263" s="64" t="str">
        <f t="shared" si="417"/>
        <v/>
      </c>
      <c r="AW263" s="64" t="str">
        <f t="shared" si="418"/>
        <v/>
      </c>
      <c r="AX263" s="64" t="str">
        <f t="shared" si="419"/>
        <v>0</v>
      </c>
      <c r="AY263" s="64" t="str">
        <f t="shared" si="420"/>
        <v>-</v>
      </c>
      <c r="AZ263" s="64" t="str">
        <f t="shared" si="421"/>
        <v/>
      </c>
      <c r="BA263" s="64" t="str">
        <f t="shared" si="422"/>
        <v/>
      </c>
      <c r="BB263" s="64" t="str">
        <f t="shared" si="423"/>
        <v/>
      </c>
      <c r="BC263" s="64" t="str">
        <f t="shared" si="424"/>
        <v>0</v>
      </c>
      <c r="BD263" s="64" t="str">
        <f t="shared" si="425"/>
        <v>-</v>
      </c>
      <c r="BE263" s="64" t="str">
        <f t="shared" si="426"/>
        <v/>
      </c>
      <c r="BF263" s="64" t="str">
        <f t="shared" si="427"/>
        <v/>
      </c>
      <c r="BG263" s="64" t="str">
        <f t="shared" si="428"/>
        <v/>
      </c>
      <c r="BH263" s="70" t="str">
        <f t="shared" si="429"/>
        <v>0</v>
      </c>
      <c r="BI263" s="70" t="str">
        <f t="shared" si="430"/>
        <v>-</v>
      </c>
      <c r="BJ263" s="70" t="str">
        <f t="shared" si="431"/>
        <v/>
      </c>
      <c r="BK263" s="70" t="str">
        <f t="shared" si="432"/>
        <v/>
      </c>
    </row>
    <row r="264" spans="11:63" x14ac:dyDescent="0.25">
      <c r="K264" s="56">
        <f t="shared" si="382"/>
        <v>261</v>
      </c>
      <c r="L264" s="56" t="str">
        <f t="shared" si="385"/>
        <v xml:space="preserve"> </v>
      </c>
      <c r="M264" s="65">
        <f t="shared" si="383"/>
        <v>7945</v>
      </c>
      <c r="N264" s="66">
        <f t="shared" si="386"/>
        <v>0</v>
      </c>
      <c r="O264" s="67" t="str">
        <f t="shared" si="387"/>
        <v>0</v>
      </c>
      <c r="P264" s="66" t="str">
        <f t="shared" si="388"/>
        <v>-</v>
      </c>
      <c r="Q264" s="66" t="str">
        <f t="shared" si="389"/>
        <v/>
      </c>
      <c r="R264" s="66" t="str">
        <f t="shared" si="390"/>
        <v/>
      </c>
      <c r="S264" s="68" t="str">
        <f t="shared" si="391"/>
        <v xml:space="preserve"> </v>
      </c>
      <c r="T264" s="66" t="str">
        <f t="shared" si="433"/>
        <v>0</v>
      </c>
      <c r="U264" s="69" t="str">
        <f t="shared" si="392"/>
        <v>-</v>
      </c>
      <c r="V264" s="69" t="str">
        <f t="shared" si="393"/>
        <v/>
      </c>
      <c r="W264" s="69" t="str">
        <f t="shared" si="394"/>
        <v/>
      </c>
      <c r="X264" s="69" t="str">
        <f t="shared" si="395"/>
        <v/>
      </c>
      <c r="Y264" s="67" t="str">
        <f t="shared" si="434"/>
        <v>0</v>
      </c>
      <c r="Z264" s="64" t="str">
        <f t="shared" si="396"/>
        <v>-</v>
      </c>
      <c r="AA264" s="64" t="str">
        <f t="shared" si="397"/>
        <v/>
      </c>
      <c r="AB264" s="64" t="str">
        <f t="shared" si="398"/>
        <v/>
      </c>
      <c r="AC264" s="64" t="str">
        <f t="shared" si="399"/>
        <v/>
      </c>
      <c r="AD264" s="66" t="str">
        <f t="shared" si="400"/>
        <v>0</v>
      </c>
      <c r="AE264" s="66" t="str">
        <f t="shared" si="401"/>
        <v>-</v>
      </c>
      <c r="AF264" s="69" t="str">
        <f t="shared" si="402"/>
        <v/>
      </c>
      <c r="AG264" s="69" t="str">
        <f t="shared" si="403"/>
        <v/>
      </c>
      <c r="AH264" s="69" t="str">
        <f t="shared" si="404"/>
        <v/>
      </c>
      <c r="AI264" s="69" t="str">
        <f t="shared" si="405"/>
        <v>0</v>
      </c>
      <c r="AJ264" s="66" t="str">
        <f t="shared" si="436"/>
        <v>-</v>
      </c>
      <c r="AK264" s="69" t="str">
        <f t="shared" si="406"/>
        <v/>
      </c>
      <c r="AL264" s="69" t="str">
        <f t="shared" si="407"/>
        <v/>
      </c>
      <c r="AM264" s="69" t="str">
        <f t="shared" si="408"/>
        <v/>
      </c>
      <c r="AN264" s="70" t="str">
        <f t="shared" si="409"/>
        <v>0</v>
      </c>
      <c r="AO264" s="70" t="str">
        <f t="shared" si="410"/>
        <v>-</v>
      </c>
      <c r="AP264" s="70" t="str">
        <f t="shared" si="411"/>
        <v/>
      </c>
      <c r="AQ264" s="70" t="str">
        <f t="shared" si="412"/>
        <v/>
      </c>
      <c r="AR264" s="70" t="str">
        <f t="shared" si="413"/>
        <v/>
      </c>
      <c r="AS264" s="64" t="str">
        <f t="shared" si="414"/>
        <v>0</v>
      </c>
      <c r="AT264" s="64" t="str">
        <f t="shared" si="415"/>
        <v>-</v>
      </c>
      <c r="AU264" s="64" t="str">
        <f t="shared" si="416"/>
        <v/>
      </c>
      <c r="AV264" s="64" t="str">
        <f t="shared" si="417"/>
        <v/>
      </c>
      <c r="AW264" s="64" t="str">
        <f t="shared" si="418"/>
        <v/>
      </c>
      <c r="AX264" s="64" t="str">
        <f t="shared" si="419"/>
        <v>0</v>
      </c>
      <c r="AY264" s="64" t="str">
        <f t="shared" si="420"/>
        <v>-</v>
      </c>
      <c r="AZ264" s="64" t="str">
        <f t="shared" si="421"/>
        <v/>
      </c>
      <c r="BA264" s="64" t="str">
        <f t="shared" si="422"/>
        <v/>
      </c>
      <c r="BB264" s="64" t="str">
        <f t="shared" si="423"/>
        <v/>
      </c>
      <c r="BC264" s="64" t="str">
        <f t="shared" si="424"/>
        <v>0</v>
      </c>
      <c r="BD264" s="64" t="str">
        <f t="shared" si="425"/>
        <v>-</v>
      </c>
      <c r="BE264" s="64" t="str">
        <f t="shared" si="426"/>
        <v/>
      </c>
      <c r="BF264" s="64" t="str">
        <f t="shared" si="427"/>
        <v/>
      </c>
      <c r="BG264" s="64" t="str">
        <f t="shared" si="428"/>
        <v/>
      </c>
      <c r="BH264" s="70" t="str">
        <f t="shared" si="429"/>
        <v>0</v>
      </c>
      <c r="BI264" s="70" t="str">
        <f t="shared" si="430"/>
        <v>-</v>
      </c>
      <c r="BJ264" s="70" t="str">
        <f t="shared" si="431"/>
        <v/>
      </c>
      <c r="BK264" s="70" t="str">
        <f t="shared" si="432"/>
        <v/>
      </c>
    </row>
    <row r="265" spans="11:63" x14ac:dyDescent="0.25">
      <c r="K265" s="56">
        <f t="shared" si="382"/>
        <v>262</v>
      </c>
      <c r="L265" s="56" t="str">
        <f t="shared" si="385"/>
        <v xml:space="preserve"> </v>
      </c>
      <c r="M265" s="65">
        <f t="shared" si="383"/>
        <v>7976</v>
      </c>
      <c r="N265" s="66">
        <f t="shared" si="386"/>
        <v>0</v>
      </c>
      <c r="O265" s="67" t="str">
        <f t="shared" si="387"/>
        <v>0</v>
      </c>
      <c r="P265" s="66" t="str">
        <f t="shared" si="388"/>
        <v>-</v>
      </c>
      <c r="Q265" s="66" t="str">
        <f t="shared" si="389"/>
        <v/>
      </c>
      <c r="R265" s="66" t="str">
        <f t="shared" si="390"/>
        <v/>
      </c>
      <c r="S265" s="68" t="str">
        <f t="shared" si="391"/>
        <v xml:space="preserve"> </v>
      </c>
      <c r="T265" s="66" t="str">
        <f t="shared" si="433"/>
        <v>0</v>
      </c>
      <c r="U265" s="69" t="str">
        <f t="shared" si="392"/>
        <v>-</v>
      </c>
      <c r="V265" s="69" t="str">
        <f t="shared" si="393"/>
        <v/>
      </c>
      <c r="W265" s="69" t="str">
        <f t="shared" si="394"/>
        <v/>
      </c>
      <c r="X265" s="69" t="str">
        <f t="shared" si="395"/>
        <v/>
      </c>
      <c r="Y265" s="67" t="str">
        <f t="shared" si="434"/>
        <v>0</v>
      </c>
      <c r="Z265" s="64" t="str">
        <f t="shared" si="396"/>
        <v>-</v>
      </c>
      <c r="AA265" s="64" t="str">
        <f t="shared" si="397"/>
        <v/>
      </c>
      <c r="AB265" s="64" t="str">
        <f t="shared" si="398"/>
        <v/>
      </c>
      <c r="AC265" s="64" t="str">
        <f t="shared" si="399"/>
        <v/>
      </c>
      <c r="AD265" s="66" t="str">
        <f t="shared" si="400"/>
        <v>0</v>
      </c>
      <c r="AE265" s="66" t="str">
        <f t="shared" si="401"/>
        <v>-</v>
      </c>
      <c r="AF265" s="69" t="str">
        <f t="shared" si="402"/>
        <v/>
      </c>
      <c r="AG265" s="69" t="str">
        <f t="shared" si="403"/>
        <v/>
      </c>
      <c r="AH265" s="69" t="str">
        <f t="shared" si="404"/>
        <v/>
      </c>
      <c r="AI265" s="69" t="str">
        <f t="shared" si="405"/>
        <v>0</v>
      </c>
      <c r="AJ265" s="66" t="str">
        <f t="shared" ref="AJ265" si="437">IFERROR(IF(AL264=AI265,"",AL264*($I$32/12)),"-")</f>
        <v>-</v>
      </c>
      <c r="AK265" s="69" t="str">
        <f t="shared" si="406"/>
        <v/>
      </c>
      <c r="AL265" s="69" t="str">
        <f t="shared" si="407"/>
        <v/>
      </c>
      <c r="AM265" s="69" t="str">
        <f t="shared" si="408"/>
        <v/>
      </c>
      <c r="AN265" s="70" t="str">
        <f t="shared" si="409"/>
        <v>0</v>
      </c>
      <c r="AO265" s="70" t="str">
        <f t="shared" si="410"/>
        <v>-</v>
      </c>
      <c r="AP265" s="70" t="str">
        <f t="shared" si="411"/>
        <v/>
      </c>
      <c r="AQ265" s="70" t="str">
        <f t="shared" si="412"/>
        <v/>
      </c>
      <c r="AR265" s="70" t="str">
        <f t="shared" si="413"/>
        <v/>
      </c>
      <c r="AS265" s="64" t="str">
        <f t="shared" si="414"/>
        <v>0</v>
      </c>
      <c r="AT265" s="64" t="str">
        <f t="shared" si="415"/>
        <v>-</v>
      </c>
      <c r="AU265" s="64" t="str">
        <f t="shared" si="416"/>
        <v/>
      </c>
      <c r="AV265" s="64" t="str">
        <f t="shared" si="417"/>
        <v/>
      </c>
      <c r="AW265" s="64" t="str">
        <f t="shared" si="418"/>
        <v/>
      </c>
      <c r="AX265" s="64" t="str">
        <f t="shared" si="419"/>
        <v>0</v>
      </c>
      <c r="AY265" s="64" t="str">
        <f t="shared" si="420"/>
        <v>-</v>
      </c>
      <c r="AZ265" s="64" t="str">
        <f t="shared" si="421"/>
        <v/>
      </c>
      <c r="BA265" s="64" t="str">
        <f t="shared" si="422"/>
        <v/>
      </c>
      <c r="BB265" s="64" t="str">
        <f t="shared" si="423"/>
        <v/>
      </c>
      <c r="BC265" s="64" t="str">
        <f t="shared" si="424"/>
        <v>0</v>
      </c>
      <c r="BD265" s="64" t="str">
        <f t="shared" si="425"/>
        <v>-</v>
      </c>
      <c r="BE265" s="64" t="str">
        <f t="shared" si="426"/>
        <v/>
      </c>
      <c r="BF265" s="64" t="str">
        <f t="shared" si="427"/>
        <v/>
      </c>
      <c r="BG265" s="64" t="str">
        <f t="shared" si="428"/>
        <v/>
      </c>
      <c r="BH265" s="70" t="str">
        <f t="shared" si="429"/>
        <v>0</v>
      </c>
      <c r="BI265" s="70" t="str">
        <f t="shared" si="430"/>
        <v>-</v>
      </c>
      <c r="BJ265" s="70" t="str">
        <f t="shared" si="431"/>
        <v/>
      </c>
      <c r="BK265" s="70" t="str">
        <f t="shared" si="432"/>
        <v/>
      </c>
    </row>
    <row r="266" spans="11:63" x14ac:dyDescent="0.25">
      <c r="K266" s="56">
        <f t="shared" si="382"/>
        <v>263</v>
      </c>
      <c r="L266" s="56" t="str">
        <f t="shared" si="385"/>
        <v xml:space="preserve"> </v>
      </c>
      <c r="M266" s="65">
        <f t="shared" si="383"/>
        <v>8006</v>
      </c>
      <c r="N266" s="66">
        <f t="shared" si="386"/>
        <v>0</v>
      </c>
      <c r="O266" s="67" t="str">
        <f t="shared" si="387"/>
        <v>0</v>
      </c>
      <c r="P266" s="66" t="str">
        <f t="shared" si="388"/>
        <v>-</v>
      </c>
      <c r="Q266" s="66" t="str">
        <f t="shared" si="389"/>
        <v/>
      </c>
      <c r="R266" s="66" t="str">
        <f t="shared" si="390"/>
        <v/>
      </c>
      <c r="S266" s="68" t="str">
        <f t="shared" si="391"/>
        <v xml:space="preserve"> </v>
      </c>
      <c r="T266" s="66" t="str">
        <f t="shared" si="433"/>
        <v>0</v>
      </c>
      <c r="U266" s="69" t="str">
        <f t="shared" si="392"/>
        <v>-</v>
      </c>
      <c r="V266" s="69" t="str">
        <f t="shared" si="393"/>
        <v/>
      </c>
      <c r="W266" s="69" t="str">
        <f t="shared" si="394"/>
        <v/>
      </c>
      <c r="X266" s="69" t="str">
        <f t="shared" si="395"/>
        <v/>
      </c>
      <c r="Y266" s="67" t="str">
        <f t="shared" si="434"/>
        <v>0</v>
      </c>
      <c r="Z266" s="64" t="str">
        <f t="shared" si="396"/>
        <v>-</v>
      </c>
      <c r="AA266" s="64" t="str">
        <f t="shared" si="397"/>
        <v/>
      </c>
      <c r="AB266" s="64" t="str">
        <f t="shared" si="398"/>
        <v/>
      </c>
      <c r="AC266" s="64" t="str">
        <f t="shared" si="399"/>
        <v/>
      </c>
      <c r="AD266" s="66" t="str">
        <f t="shared" si="400"/>
        <v>0</v>
      </c>
      <c r="AE266" s="66" t="str">
        <f t="shared" si="401"/>
        <v>-</v>
      </c>
      <c r="AF266" s="69" t="str">
        <f t="shared" si="402"/>
        <v/>
      </c>
      <c r="AG266" s="69" t="str">
        <f t="shared" si="403"/>
        <v/>
      </c>
      <c r="AH266" s="69" t="str">
        <f t="shared" si="404"/>
        <v/>
      </c>
      <c r="AI266" s="69" t="str">
        <f t="shared" si="405"/>
        <v>0</v>
      </c>
      <c r="AJ266" s="66" t="str">
        <f t="shared" ref="AJ266:AJ267" si="438">IFERROR(IF(AL265=AI266,"",AL265*($I$31/12)),"-")</f>
        <v>-</v>
      </c>
      <c r="AK266" s="69" t="str">
        <f t="shared" si="406"/>
        <v/>
      </c>
      <c r="AL266" s="69" t="str">
        <f t="shared" si="407"/>
        <v/>
      </c>
      <c r="AM266" s="69" t="str">
        <f t="shared" si="408"/>
        <v/>
      </c>
      <c r="AN266" s="70" t="str">
        <f t="shared" si="409"/>
        <v>0</v>
      </c>
      <c r="AO266" s="70" t="str">
        <f t="shared" si="410"/>
        <v>-</v>
      </c>
      <c r="AP266" s="70" t="str">
        <f t="shared" si="411"/>
        <v/>
      </c>
      <c r="AQ266" s="70" t="str">
        <f t="shared" si="412"/>
        <v/>
      </c>
      <c r="AR266" s="70" t="str">
        <f t="shared" si="413"/>
        <v/>
      </c>
      <c r="AS266" s="64" t="str">
        <f t="shared" si="414"/>
        <v>0</v>
      </c>
      <c r="AT266" s="64" t="str">
        <f t="shared" si="415"/>
        <v>-</v>
      </c>
      <c r="AU266" s="64" t="str">
        <f t="shared" si="416"/>
        <v/>
      </c>
      <c r="AV266" s="64" t="str">
        <f t="shared" si="417"/>
        <v/>
      </c>
      <c r="AW266" s="64" t="str">
        <f t="shared" si="418"/>
        <v/>
      </c>
      <c r="AX266" s="64" t="str">
        <f t="shared" si="419"/>
        <v>0</v>
      </c>
      <c r="AY266" s="64" t="str">
        <f t="shared" si="420"/>
        <v>-</v>
      </c>
      <c r="AZ266" s="64" t="str">
        <f t="shared" si="421"/>
        <v/>
      </c>
      <c r="BA266" s="64" t="str">
        <f t="shared" si="422"/>
        <v/>
      </c>
      <c r="BB266" s="64" t="str">
        <f t="shared" si="423"/>
        <v/>
      </c>
      <c r="BC266" s="64" t="str">
        <f t="shared" si="424"/>
        <v>0</v>
      </c>
      <c r="BD266" s="64" t="str">
        <f t="shared" si="425"/>
        <v>-</v>
      </c>
      <c r="BE266" s="64" t="str">
        <f t="shared" si="426"/>
        <v/>
      </c>
      <c r="BF266" s="64" t="str">
        <f t="shared" si="427"/>
        <v/>
      </c>
      <c r="BG266" s="64" t="str">
        <f t="shared" si="428"/>
        <v/>
      </c>
      <c r="BH266" s="70" t="str">
        <f t="shared" si="429"/>
        <v>0</v>
      </c>
      <c r="BI266" s="70" t="str">
        <f t="shared" si="430"/>
        <v>-</v>
      </c>
      <c r="BJ266" s="70" t="str">
        <f t="shared" si="431"/>
        <v/>
      </c>
      <c r="BK266" s="70" t="str">
        <f t="shared" si="432"/>
        <v/>
      </c>
    </row>
    <row r="267" spans="11:63" x14ac:dyDescent="0.25">
      <c r="K267" s="56">
        <f t="shared" si="382"/>
        <v>264</v>
      </c>
      <c r="L267" s="56" t="str">
        <f t="shared" si="385"/>
        <v xml:space="preserve"> </v>
      </c>
      <c r="M267" s="65">
        <f t="shared" si="383"/>
        <v>8037</v>
      </c>
      <c r="N267" s="66">
        <f t="shared" si="386"/>
        <v>0</v>
      </c>
      <c r="O267" s="67" t="str">
        <f t="shared" si="387"/>
        <v>0</v>
      </c>
      <c r="P267" s="66" t="str">
        <f t="shared" si="388"/>
        <v>-</v>
      </c>
      <c r="Q267" s="66" t="str">
        <f t="shared" si="389"/>
        <v/>
      </c>
      <c r="R267" s="66" t="str">
        <f t="shared" si="390"/>
        <v/>
      </c>
      <c r="S267" s="68" t="str">
        <f t="shared" si="391"/>
        <v xml:space="preserve"> </v>
      </c>
      <c r="T267" s="66" t="str">
        <f t="shared" si="433"/>
        <v>0</v>
      </c>
      <c r="U267" s="69" t="str">
        <f t="shared" si="392"/>
        <v>-</v>
      </c>
      <c r="V267" s="69" t="str">
        <f t="shared" si="393"/>
        <v/>
      </c>
      <c r="W267" s="69" t="str">
        <f t="shared" si="394"/>
        <v/>
      </c>
      <c r="X267" s="69" t="str">
        <f t="shared" si="395"/>
        <v/>
      </c>
      <c r="Y267" s="67" t="str">
        <f t="shared" si="434"/>
        <v>0</v>
      </c>
      <c r="Z267" s="64" t="str">
        <f t="shared" si="396"/>
        <v>-</v>
      </c>
      <c r="AA267" s="64" t="str">
        <f t="shared" si="397"/>
        <v/>
      </c>
      <c r="AB267" s="64" t="str">
        <f t="shared" si="398"/>
        <v/>
      </c>
      <c r="AC267" s="64" t="str">
        <f t="shared" si="399"/>
        <v/>
      </c>
      <c r="AD267" s="66" t="str">
        <f t="shared" si="400"/>
        <v>0</v>
      </c>
      <c r="AE267" s="66" t="str">
        <f t="shared" si="401"/>
        <v>-</v>
      </c>
      <c r="AF267" s="69" t="str">
        <f t="shared" si="402"/>
        <v/>
      </c>
      <c r="AG267" s="69" t="str">
        <f t="shared" si="403"/>
        <v/>
      </c>
      <c r="AH267" s="69" t="str">
        <f t="shared" si="404"/>
        <v/>
      </c>
      <c r="AI267" s="69" t="str">
        <f t="shared" si="405"/>
        <v>0</v>
      </c>
      <c r="AJ267" s="66" t="str">
        <f t="shared" si="438"/>
        <v>-</v>
      </c>
      <c r="AK267" s="69" t="str">
        <f t="shared" si="406"/>
        <v/>
      </c>
      <c r="AL267" s="69" t="str">
        <f t="shared" si="407"/>
        <v/>
      </c>
      <c r="AM267" s="69" t="str">
        <f t="shared" si="408"/>
        <v/>
      </c>
      <c r="AN267" s="70" t="str">
        <f t="shared" si="409"/>
        <v>0</v>
      </c>
      <c r="AO267" s="70" t="str">
        <f t="shared" si="410"/>
        <v>-</v>
      </c>
      <c r="AP267" s="70" t="str">
        <f t="shared" si="411"/>
        <v/>
      </c>
      <c r="AQ267" s="70" t="str">
        <f t="shared" si="412"/>
        <v/>
      </c>
      <c r="AR267" s="70" t="str">
        <f t="shared" si="413"/>
        <v/>
      </c>
      <c r="AS267" s="64" t="str">
        <f t="shared" si="414"/>
        <v>0</v>
      </c>
      <c r="AT267" s="64" t="str">
        <f t="shared" si="415"/>
        <v>-</v>
      </c>
      <c r="AU267" s="64" t="str">
        <f t="shared" si="416"/>
        <v/>
      </c>
      <c r="AV267" s="64" t="str">
        <f t="shared" si="417"/>
        <v/>
      </c>
      <c r="AW267" s="64" t="str">
        <f t="shared" si="418"/>
        <v/>
      </c>
      <c r="AX267" s="64" t="str">
        <f t="shared" si="419"/>
        <v>0</v>
      </c>
      <c r="AY267" s="64" t="str">
        <f t="shared" si="420"/>
        <v>-</v>
      </c>
      <c r="AZ267" s="64" t="str">
        <f t="shared" si="421"/>
        <v/>
      </c>
      <c r="BA267" s="64" t="str">
        <f t="shared" si="422"/>
        <v/>
      </c>
      <c r="BB267" s="64" t="str">
        <f t="shared" si="423"/>
        <v/>
      </c>
      <c r="BC267" s="64" t="str">
        <f t="shared" si="424"/>
        <v>0</v>
      </c>
      <c r="BD267" s="64" t="str">
        <f t="shared" si="425"/>
        <v>-</v>
      </c>
      <c r="BE267" s="64" t="str">
        <f t="shared" si="426"/>
        <v/>
      </c>
      <c r="BF267" s="64" t="str">
        <f t="shared" si="427"/>
        <v/>
      </c>
      <c r="BG267" s="64" t="str">
        <f t="shared" si="428"/>
        <v/>
      </c>
      <c r="BH267" s="70" t="str">
        <f t="shared" si="429"/>
        <v>0</v>
      </c>
      <c r="BI267" s="70" t="str">
        <f t="shared" si="430"/>
        <v>-</v>
      </c>
      <c r="BJ267" s="70" t="str">
        <f t="shared" si="431"/>
        <v/>
      </c>
      <c r="BK267" s="70" t="str">
        <f t="shared" si="432"/>
        <v/>
      </c>
    </row>
    <row r="268" spans="11:63" x14ac:dyDescent="0.25">
      <c r="K268" s="56">
        <f t="shared" si="382"/>
        <v>265</v>
      </c>
      <c r="L268" s="56" t="str">
        <f t="shared" si="385"/>
        <v xml:space="preserve"> </v>
      </c>
      <c r="M268" s="65">
        <f t="shared" si="383"/>
        <v>8068</v>
      </c>
      <c r="N268" s="66">
        <f t="shared" si="386"/>
        <v>0</v>
      </c>
      <c r="O268" s="67" t="str">
        <f t="shared" si="387"/>
        <v>0</v>
      </c>
      <c r="P268" s="66" t="str">
        <f t="shared" si="388"/>
        <v>-</v>
      </c>
      <c r="Q268" s="66" t="str">
        <f t="shared" si="389"/>
        <v/>
      </c>
      <c r="R268" s="66" t="str">
        <f t="shared" si="390"/>
        <v/>
      </c>
      <c r="S268" s="68" t="str">
        <f t="shared" si="391"/>
        <v xml:space="preserve"> </v>
      </c>
      <c r="T268" s="66" t="str">
        <f t="shared" si="433"/>
        <v>0</v>
      </c>
      <c r="U268" s="69" t="str">
        <f t="shared" si="392"/>
        <v>-</v>
      </c>
      <c r="V268" s="69" t="str">
        <f t="shared" si="393"/>
        <v/>
      </c>
      <c r="W268" s="69" t="str">
        <f t="shared" si="394"/>
        <v/>
      </c>
      <c r="X268" s="69" t="str">
        <f t="shared" si="395"/>
        <v/>
      </c>
      <c r="Y268" s="67" t="str">
        <f t="shared" si="434"/>
        <v>0</v>
      </c>
      <c r="Z268" s="64" t="str">
        <f t="shared" si="396"/>
        <v>-</v>
      </c>
      <c r="AA268" s="64" t="str">
        <f t="shared" si="397"/>
        <v/>
      </c>
      <c r="AB268" s="64" t="str">
        <f t="shared" si="398"/>
        <v/>
      </c>
      <c r="AC268" s="64" t="str">
        <f t="shared" si="399"/>
        <v/>
      </c>
      <c r="AD268" s="66" t="str">
        <f t="shared" si="400"/>
        <v>0</v>
      </c>
      <c r="AE268" s="66" t="str">
        <f t="shared" si="401"/>
        <v>-</v>
      </c>
      <c r="AF268" s="69" t="str">
        <f t="shared" si="402"/>
        <v/>
      </c>
      <c r="AG268" s="69" t="str">
        <f t="shared" si="403"/>
        <v/>
      </c>
      <c r="AH268" s="69" t="str">
        <f t="shared" si="404"/>
        <v/>
      </c>
      <c r="AI268" s="69" t="str">
        <f t="shared" si="405"/>
        <v>0</v>
      </c>
      <c r="AJ268" s="66" t="str">
        <f t="shared" ref="AJ268" si="439">IFERROR(IF(AL267=AI268,"",AL267*($I$32/12)),"-")</f>
        <v>-</v>
      </c>
      <c r="AK268" s="69" t="str">
        <f t="shared" si="406"/>
        <v/>
      </c>
      <c r="AL268" s="69" t="str">
        <f t="shared" si="407"/>
        <v/>
      </c>
      <c r="AM268" s="69" t="str">
        <f t="shared" si="408"/>
        <v/>
      </c>
      <c r="AN268" s="70" t="str">
        <f t="shared" si="409"/>
        <v>0</v>
      </c>
      <c r="AO268" s="70" t="str">
        <f t="shared" si="410"/>
        <v>-</v>
      </c>
      <c r="AP268" s="70" t="str">
        <f t="shared" si="411"/>
        <v/>
      </c>
      <c r="AQ268" s="70" t="str">
        <f t="shared" si="412"/>
        <v/>
      </c>
      <c r="AR268" s="70" t="str">
        <f t="shared" si="413"/>
        <v/>
      </c>
      <c r="AS268" s="64" t="str">
        <f t="shared" si="414"/>
        <v>0</v>
      </c>
      <c r="AT268" s="64" t="str">
        <f t="shared" si="415"/>
        <v>-</v>
      </c>
      <c r="AU268" s="64" t="str">
        <f t="shared" si="416"/>
        <v/>
      </c>
      <c r="AV268" s="64" t="str">
        <f t="shared" si="417"/>
        <v/>
      </c>
      <c r="AW268" s="64" t="str">
        <f t="shared" si="418"/>
        <v/>
      </c>
      <c r="AX268" s="64" t="str">
        <f t="shared" si="419"/>
        <v>0</v>
      </c>
      <c r="AY268" s="64" t="str">
        <f t="shared" si="420"/>
        <v>-</v>
      </c>
      <c r="AZ268" s="64" t="str">
        <f t="shared" si="421"/>
        <v/>
      </c>
      <c r="BA268" s="64" t="str">
        <f t="shared" si="422"/>
        <v/>
      </c>
      <c r="BB268" s="64" t="str">
        <f t="shared" si="423"/>
        <v/>
      </c>
      <c r="BC268" s="64" t="str">
        <f t="shared" si="424"/>
        <v>0</v>
      </c>
      <c r="BD268" s="64" t="str">
        <f t="shared" si="425"/>
        <v>-</v>
      </c>
      <c r="BE268" s="64" t="str">
        <f t="shared" si="426"/>
        <v/>
      </c>
      <c r="BF268" s="64" t="str">
        <f t="shared" si="427"/>
        <v/>
      </c>
      <c r="BG268" s="64" t="str">
        <f t="shared" si="428"/>
        <v/>
      </c>
      <c r="BH268" s="70" t="str">
        <f t="shared" si="429"/>
        <v>0</v>
      </c>
      <c r="BI268" s="70" t="str">
        <f t="shared" si="430"/>
        <v>-</v>
      </c>
      <c r="BJ268" s="70" t="str">
        <f t="shared" si="431"/>
        <v/>
      </c>
      <c r="BK268" s="70" t="str">
        <f t="shared" si="432"/>
        <v/>
      </c>
    </row>
    <row r="269" spans="11:63" x14ac:dyDescent="0.25">
      <c r="K269" s="56">
        <f t="shared" si="382"/>
        <v>266</v>
      </c>
      <c r="L269" s="56" t="str">
        <f t="shared" si="385"/>
        <v xml:space="preserve"> </v>
      </c>
      <c r="M269" s="65">
        <f t="shared" si="383"/>
        <v>8096</v>
      </c>
      <c r="N269" s="66">
        <f t="shared" si="386"/>
        <v>0</v>
      </c>
      <c r="O269" s="67" t="str">
        <f t="shared" si="387"/>
        <v>0</v>
      </c>
      <c r="P269" s="66" t="str">
        <f t="shared" si="388"/>
        <v>-</v>
      </c>
      <c r="Q269" s="66" t="str">
        <f t="shared" si="389"/>
        <v/>
      </c>
      <c r="R269" s="66" t="str">
        <f t="shared" si="390"/>
        <v/>
      </c>
      <c r="S269" s="68" t="str">
        <f t="shared" si="391"/>
        <v xml:space="preserve"> </v>
      </c>
      <c r="T269" s="66" t="str">
        <f t="shared" si="433"/>
        <v>0</v>
      </c>
      <c r="U269" s="69" t="str">
        <f t="shared" si="392"/>
        <v>-</v>
      </c>
      <c r="V269" s="69" t="str">
        <f t="shared" si="393"/>
        <v/>
      </c>
      <c r="W269" s="69" t="str">
        <f t="shared" si="394"/>
        <v/>
      </c>
      <c r="X269" s="69" t="str">
        <f t="shared" si="395"/>
        <v/>
      </c>
      <c r="Y269" s="67" t="str">
        <f t="shared" si="434"/>
        <v>0</v>
      </c>
      <c r="Z269" s="64" t="str">
        <f t="shared" si="396"/>
        <v>-</v>
      </c>
      <c r="AA269" s="64" t="str">
        <f t="shared" si="397"/>
        <v/>
      </c>
      <c r="AB269" s="64" t="str">
        <f t="shared" si="398"/>
        <v/>
      </c>
      <c r="AC269" s="64" t="str">
        <f t="shared" si="399"/>
        <v/>
      </c>
      <c r="AD269" s="66" t="str">
        <f t="shared" si="400"/>
        <v>0</v>
      </c>
      <c r="AE269" s="66" t="str">
        <f t="shared" si="401"/>
        <v>-</v>
      </c>
      <c r="AF269" s="69" t="str">
        <f t="shared" si="402"/>
        <v/>
      </c>
      <c r="AG269" s="69" t="str">
        <f t="shared" si="403"/>
        <v/>
      </c>
      <c r="AH269" s="69" t="str">
        <f t="shared" si="404"/>
        <v/>
      </c>
      <c r="AI269" s="69" t="str">
        <f t="shared" si="405"/>
        <v>0</v>
      </c>
      <c r="AJ269" s="66" t="str">
        <f t="shared" ref="AJ269:AJ270" si="440">IFERROR(IF(AL268=AI269,"",AL268*($I$31/12)),"-")</f>
        <v>-</v>
      </c>
      <c r="AK269" s="69" t="str">
        <f t="shared" si="406"/>
        <v/>
      </c>
      <c r="AL269" s="69" t="str">
        <f t="shared" si="407"/>
        <v/>
      </c>
      <c r="AM269" s="69" t="str">
        <f t="shared" si="408"/>
        <v/>
      </c>
      <c r="AN269" s="70" t="str">
        <f t="shared" si="409"/>
        <v>0</v>
      </c>
      <c r="AO269" s="70" t="str">
        <f t="shared" si="410"/>
        <v>-</v>
      </c>
      <c r="AP269" s="70" t="str">
        <f t="shared" si="411"/>
        <v/>
      </c>
      <c r="AQ269" s="70" t="str">
        <f t="shared" si="412"/>
        <v/>
      </c>
      <c r="AR269" s="70" t="str">
        <f t="shared" si="413"/>
        <v/>
      </c>
      <c r="AS269" s="64" t="str">
        <f t="shared" si="414"/>
        <v>0</v>
      </c>
      <c r="AT269" s="64" t="str">
        <f t="shared" si="415"/>
        <v>-</v>
      </c>
      <c r="AU269" s="64" t="str">
        <f t="shared" si="416"/>
        <v/>
      </c>
      <c r="AV269" s="64" t="str">
        <f t="shared" si="417"/>
        <v/>
      </c>
      <c r="AW269" s="64" t="str">
        <f t="shared" si="418"/>
        <v/>
      </c>
      <c r="AX269" s="64" t="str">
        <f t="shared" si="419"/>
        <v>0</v>
      </c>
      <c r="AY269" s="64" t="str">
        <f t="shared" si="420"/>
        <v>-</v>
      </c>
      <c r="AZ269" s="64" t="str">
        <f t="shared" si="421"/>
        <v/>
      </c>
      <c r="BA269" s="64" t="str">
        <f t="shared" si="422"/>
        <v/>
      </c>
      <c r="BB269" s="64" t="str">
        <f t="shared" si="423"/>
        <v/>
      </c>
      <c r="BC269" s="64" t="str">
        <f t="shared" si="424"/>
        <v>0</v>
      </c>
      <c r="BD269" s="64" t="str">
        <f t="shared" si="425"/>
        <v>-</v>
      </c>
      <c r="BE269" s="64" t="str">
        <f t="shared" si="426"/>
        <v/>
      </c>
      <c r="BF269" s="64" t="str">
        <f t="shared" si="427"/>
        <v/>
      </c>
      <c r="BG269" s="64" t="str">
        <f t="shared" si="428"/>
        <v/>
      </c>
      <c r="BH269" s="70" t="str">
        <f t="shared" si="429"/>
        <v>0</v>
      </c>
      <c r="BI269" s="70" t="str">
        <f t="shared" si="430"/>
        <v>-</v>
      </c>
      <c r="BJ269" s="70" t="str">
        <f t="shared" si="431"/>
        <v/>
      </c>
      <c r="BK269" s="70" t="str">
        <f t="shared" si="432"/>
        <v/>
      </c>
    </row>
    <row r="270" spans="11:63" x14ac:dyDescent="0.25">
      <c r="K270" s="56">
        <f t="shared" si="382"/>
        <v>267</v>
      </c>
      <c r="L270" s="56" t="str">
        <f t="shared" si="385"/>
        <v xml:space="preserve"> </v>
      </c>
      <c r="M270" s="65">
        <f t="shared" si="383"/>
        <v>8127</v>
      </c>
      <c r="N270" s="66">
        <f t="shared" si="386"/>
        <v>0</v>
      </c>
      <c r="O270" s="67" t="str">
        <f t="shared" si="387"/>
        <v>0</v>
      </c>
      <c r="P270" s="66" t="str">
        <f t="shared" si="388"/>
        <v>-</v>
      </c>
      <c r="Q270" s="66" t="str">
        <f t="shared" si="389"/>
        <v/>
      </c>
      <c r="R270" s="66" t="str">
        <f t="shared" si="390"/>
        <v/>
      </c>
      <c r="S270" s="68" t="str">
        <f t="shared" si="391"/>
        <v xml:space="preserve"> </v>
      </c>
      <c r="T270" s="66" t="str">
        <f t="shared" si="433"/>
        <v>0</v>
      </c>
      <c r="U270" s="69" t="str">
        <f t="shared" si="392"/>
        <v>-</v>
      </c>
      <c r="V270" s="69" t="str">
        <f t="shared" si="393"/>
        <v/>
      </c>
      <c r="W270" s="69" t="str">
        <f t="shared" si="394"/>
        <v/>
      </c>
      <c r="X270" s="69" t="str">
        <f t="shared" si="395"/>
        <v/>
      </c>
      <c r="Y270" s="67" t="str">
        <f t="shared" si="434"/>
        <v>0</v>
      </c>
      <c r="Z270" s="64" t="str">
        <f t="shared" si="396"/>
        <v>-</v>
      </c>
      <c r="AA270" s="64" t="str">
        <f t="shared" si="397"/>
        <v/>
      </c>
      <c r="AB270" s="64" t="str">
        <f t="shared" si="398"/>
        <v/>
      </c>
      <c r="AC270" s="64" t="str">
        <f t="shared" si="399"/>
        <v/>
      </c>
      <c r="AD270" s="66" t="str">
        <f t="shared" si="400"/>
        <v>0</v>
      </c>
      <c r="AE270" s="66" t="str">
        <f t="shared" si="401"/>
        <v>-</v>
      </c>
      <c r="AF270" s="69" t="str">
        <f t="shared" si="402"/>
        <v/>
      </c>
      <c r="AG270" s="69" t="str">
        <f t="shared" si="403"/>
        <v/>
      </c>
      <c r="AH270" s="69" t="str">
        <f t="shared" si="404"/>
        <v/>
      </c>
      <c r="AI270" s="69" t="str">
        <f t="shared" si="405"/>
        <v>0</v>
      </c>
      <c r="AJ270" s="66" t="str">
        <f t="shared" si="440"/>
        <v>-</v>
      </c>
      <c r="AK270" s="69" t="str">
        <f t="shared" si="406"/>
        <v/>
      </c>
      <c r="AL270" s="69" t="str">
        <f t="shared" si="407"/>
        <v/>
      </c>
      <c r="AM270" s="69" t="str">
        <f t="shared" si="408"/>
        <v/>
      </c>
      <c r="AN270" s="70" t="str">
        <f t="shared" si="409"/>
        <v>0</v>
      </c>
      <c r="AO270" s="70" t="str">
        <f t="shared" si="410"/>
        <v>-</v>
      </c>
      <c r="AP270" s="70" t="str">
        <f t="shared" si="411"/>
        <v/>
      </c>
      <c r="AQ270" s="70" t="str">
        <f t="shared" si="412"/>
        <v/>
      </c>
      <c r="AR270" s="70" t="str">
        <f t="shared" si="413"/>
        <v/>
      </c>
      <c r="AS270" s="64" t="str">
        <f t="shared" si="414"/>
        <v>0</v>
      </c>
      <c r="AT270" s="64" t="str">
        <f t="shared" si="415"/>
        <v>-</v>
      </c>
      <c r="AU270" s="64" t="str">
        <f t="shared" si="416"/>
        <v/>
      </c>
      <c r="AV270" s="64" t="str">
        <f t="shared" si="417"/>
        <v/>
      </c>
      <c r="AW270" s="64" t="str">
        <f t="shared" si="418"/>
        <v/>
      </c>
      <c r="AX270" s="64" t="str">
        <f t="shared" si="419"/>
        <v>0</v>
      </c>
      <c r="AY270" s="64" t="str">
        <f t="shared" si="420"/>
        <v>-</v>
      </c>
      <c r="AZ270" s="64" t="str">
        <f t="shared" si="421"/>
        <v/>
      </c>
      <c r="BA270" s="64" t="str">
        <f t="shared" si="422"/>
        <v/>
      </c>
      <c r="BB270" s="64" t="str">
        <f t="shared" si="423"/>
        <v/>
      </c>
      <c r="BC270" s="64" t="str">
        <f t="shared" si="424"/>
        <v>0</v>
      </c>
      <c r="BD270" s="64" t="str">
        <f t="shared" si="425"/>
        <v>-</v>
      </c>
      <c r="BE270" s="64" t="str">
        <f t="shared" si="426"/>
        <v/>
      </c>
      <c r="BF270" s="64" t="str">
        <f t="shared" si="427"/>
        <v/>
      </c>
      <c r="BG270" s="64" t="str">
        <f t="shared" si="428"/>
        <v/>
      </c>
      <c r="BH270" s="70" t="str">
        <f t="shared" si="429"/>
        <v>0</v>
      </c>
      <c r="BI270" s="70" t="str">
        <f t="shared" si="430"/>
        <v>-</v>
      </c>
      <c r="BJ270" s="70" t="str">
        <f t="shared" si="431"/>
        <v/>
      </c>
      <c r="BK270" s="70" t="str">
        <f t="shared" si="432"/>
        <v/>
      </c>
    </row>
    <row r="271" spans="11:63" x14ac:dyDescent="0.25">
      <c r="K271" s="56">
        <f t="shared" si="382"/>
        <v>268</v>
      </c>
      <c r="L271" s="56" t="str">
        <f t="shared" si="385"/>
        <v xml:space="preserve"> </v>
      </c>
      <c r="M271" s="65">
        <f t="shared" si="383"/>
        <v>8157</v>
      </c>
      <c r="N271" s="66">
        <f t="shared" si="386"/>
        <v>0</v>
      </c>
      <c r="O271" s="67" t="str">
        <f t="shared" si="387"/>
        <v>0</v>
      </c>
      <c r="P271" s="66" t="str">
        <f t="shared" si="388"/>
        <v>-</v>
      </c>
      <c r="Q271" s="66" t="str">
        <f t="shared" si="389"/>
        <v/>
      </c>
      <c r="R271" s="66" t="str">
        <f t="shared" si="390"/>
        <v/>
      </c>
      <c r="S271" s="68" t="str">
        <f t="shared" si="391"/>
        <v xml:space="preserve"> </v>
      </c>
      <c r="T271" s="66" t="str">
        <f t="shared" si="433"/>
        <v>0</v>
      </c>
      <c r="U271" s="69" t="str">
        <f t="shared" si="392"/>
        <v>-</v>
      </c>
      <c r="V271" s="69" t="str">
        <f t="shared" si="393"/>
        <v/>
      </c>
      <c r="W271" s="69" t="str">
        <f t="shared" si="394"/>
        <v/>
      </c>
      <c r="X271" s="69" t="str">
        <f t="shared" si="395"/>
        <v/>
      </c>
      <c r="Y271" s="67" t="str">
        <f t="shared" si="434"/>
        <v>0</v>
      </c>
      <c r="Z271" s="64" t="str">
        <f t="shared" si="396"/>
        <v>-</v>
      </c>
      <c r="AA271" s="64" t="str">
        <f t="shared" si="397"/>
        <v/>
      </c>
      <c r="AB271" s="64" t="str">
        <f t="shared" si="398"/>
        <v/>
      </c>
      <c r="AC271" s="64" t="str">
        <f t="shared" si="399"/>
        <v/>
      </c>
      <c r="AD271" s="66" t="str">
        <f t="shared" si="400"/>
        <v>0</v>
      </c>
      <c r="AE271" s="66" t="str">
        <f t="shared" si="401"/>
        <v>-</v>
      </c>
      <c r="AF271" s="69" t="str">
        <f t="shared" si="402"/>
        <v/>
      </c>
      <c r="AG271" s="69" t="str">
        <f t="shared" si="403"/>
        <v/>
      </c>
      <c r="AH271" s="69" t="str">
        <f t="shared" si="404"/>
        <v/>
      </c>
      <c r="AI271" s="69" t="str">
        <f t="shared" si="405"/>
        <v>0</v>
      </c>
      <c r="AJ271" s="66" t="str">
        <f t="shared" ref="AJ271" si="441">IFERROR(IF(AL270=AI271,"",AL270*($I$32/12)),"-")</f>
        <v>-</v>
      </c>
      <c r="AK271" s="69" t="str">
        <f t="shared" si="406"/>
        <v/>
      </c>
      <c r="AL271" s="69" t="str">
        <f t="shared" si="407"/>
        <v/>
      </c>
      <c r="AM271" s="69" t="str">
        <f t="shared" si="408"/>
        <v/>
      </c>
      <c r="AN271" s="70" t="str">
        <f t="shared" si="409"/>
        <v>0</v>
      </c>
      <c r="AO271" s="70" t="str">
        <f t="shared" si="410"/>
        <v>-</v>
      </c>
      <c r="AP271" s="70" t="str">
        <f t="shared" si="411"/>
        <v/>
      </c>
      <c r="AQ271" s="70" t="str">
        <f t="shared" si="412"/>
        <v/>
      </c>
      <c r="AR271" s="70" t="str">
        <f t="shared" si="413"/>
        <v/>
      </c>
      <c r="AS271" s="64" t="str">
        <f t="shared" si="414"/>
        <v>0</v>
      </c>
      <c r="AT271" s="64" t="str">
        <f t="shared" si="415"/>
        <v>-</v>
      </c>
      <c r="AU271" s="64" t="str">
        <f t="shared" si="416"/>
        <v/>
      </c>
      <c r="AV271" s="64" t="str">
        <f t="shared" si="417"/>
        <v/>
      </c>
      <c r="AW271" s="64" t="str">
        <f t="shared" si="418"/>
        <v/>
      </c>
      <c r="AX271" s="64" t="str">
        <f t="shared" si="419"/>
        <v>0</v>
      </c>
      <c r="AY271" s="64" t="str">
        <f t="shared" si="420"/>
        <v>-</v>
      </c>
      <c r="AZ271" s="64" t="str">
        <f t="shared" si="421"/>
        <v/>
      </c>
      <c r="BA271" s="64" t="str">
        <f t="shared" si="422"/>
        <v/>
      </c>
      <c r="BB271" s="64" t="str">
        <f t="shared" si="423"/>
        <v/>
      </c>
      <c r="BC271" s="64" t="str">
        <f t="shared" si="424"/>
        <v>0</v>
      </c>
      <c r="BD271" s="64" t="str">
        <f t="shared" si="425"/>
        <v>-</v>
      </c>
      <c r="BE271" s="64" t="str">
        <f t="shared" si="426"/>
        <v/>
      </c>
      <c r="BF271" s="64" t="str">
        <f t="shared" si="427"/>
        <v/>
      </c>
      <c r="BG271" s="64" t="str">
        <f t="shared" si="428"/>
        <v/>
      </c>
      <c r="BH271" s="70" t="str">
        <f t="shared" si="429"/>
        <v>0</v>
      </c>
      <c r="BI271" s="70" t="str">
        <f t="shared" si="430"/>
        <v>-</v>
      </c>
      <c r="BJ271" s="70" t="str">
        <f t="shared" si="431"/>
        <v/>
      </c>
      <c r="BK271" s="70" t="str">
        <f t="shared" si="432"/>
        <v/>
      </c>
    </row>
    <row r="272" spans="11:63" x14ac:dyDescent="0.25">
      <c r="K272" s="56">
        <f t="shared" si="382"/>
        <v>269</v>
      </c>
      <c r="L272" s="56" t="str">
        <f t="shared" si="385"/>
        <v xml:space="preserve"> </v>
      </c>
      <c r="M272" s="65">
        <f t="shared" si="383"/>
        <v>8188</v>
      </c>
      <c r="N272" s="66">
        <f t="shared" si="386"/>
        <v>0</v>
      </c>
      <c r="O272" s="67" t="str">
        <f t="shared" si="387"/>
        <v>0</v>
      </c>
      <c r="P272" s="66" t="str">
        <f t="shared" si="388"/>
        <v>-</v>
      </c>
      <c r="Q272" s="66" t="str">
        <f t="shared" si="389"/>
        <v/>
      </c>
      <c r="R272" s="66" t="str">
        <f t="shared" si="390"/>
        <v/>
      </c>
      <c r="S272" s="68" t="str">
        <f t="shared" si="391"/>
        <v xml:space="preserve"> </v>
      </c>
      <c r="T272" s="66" t="str">
        <f t="shared" si="433"/>
        <v>0</v>
      </c>
      <c r="U272" s="69" t="str">
        <f t="shared" si="392"/>
        <v>-</v>
      </c>
      <c r="V272" s="69" t="str">
        <f t="shared" si="393"/>
        <v/>
      </c>
      <c r="W272" s="69" t="str">
        <f t="shared" si="394"/>
        <v/>
      </c>
      <c r="X272" s="69" t="str">
        <f t="shared" si="395"/>
        <v/>
      </c>
      <c r="Y272" s="67" t="str">
        <f t="shared" si="434"/>
        <v>0</v>
      </c>
      <c r="Z272" s="64" t="str">
        <f t="shared" si="396"/>
        <v>-</v>
      </c>
      <c r="AA272" s="64" t="str">
        <f t="shared" si="397"/>
        <v/>
      </c>
      <c r="AB272" s="64" t="str">
        <f t="shared" si="398"/>
        <v/>
      </c>
      <c r="AC272" s="64" t="str">
        <f t="shared" si="399"/>
        <v/>
      </c>
      <c r="AD272" s="66" t="str">
        <f t="shared" si="400"/>
        <v>0</v>
      </c>
      <c r="AE272" s="66" t="str">
        <f t="shared" si="401"/>
        <v>-</v>
      </c>
      <c r="AF272" s="69" t="str">
        <f t="shared" si="402"/>
        <v/>
      </c>
      <c r="AG272" s="69" t="str">
        <f t="shared" si="403"/>
        <v/>
      </c>
      <c r="AH272" s="69" t="str">
        <f t="shared" si="404"/>
        <v/>
      </c>
      <c r="AI272" s="69" t="str">
        <f t="shared" si="405"/>
        <v>0</v>
      </c>
      <c r="AJ272" s="66" t="str">
        <f t="shared" ref="AJ272:AJ273" si="442">IFERROR(IF(AL271=AI272,"",AL271*($I$31/12)),"-")</f>
        <v>-</v>
      </c>
      <c r="AK272" s="69" t="str">
        <f t="shared" si="406"/>
        <v/>
      </c>
      <c r="AL272" s="69" t="str">
        <f t="shared" si="407"/>
        <v/>
      </c>
      <c r="AM272" s="69" t="str">
        <f t="shared" si="408"/>
        <v/>
      </c>
      <c r="AN272" s="70" t="str">
        <f t="shared" si="409"/>
        <v>0</v>
      </c>
      <c r="AO272" s="70" t="str">
        <f t="shared" si="410"/>
        <v>-</v>
      </c>
      <c r="AP272" s="70" t="str">
        <f t="shared" si="411"/>
        <v/>
      </c>
      <c r="AQ272" s="70" t="str">
        <f t="shared" si="412"/>
        <v/>
      </c>
      <c r="AR272" s="70" t="str">
        <f t="shared" si="413"/>
        <v/>
      </c>
      <c r="AS272" s="64" t="str">
        <f t="shared" si="414"/>
        <v>0</v>
      </c>
      <c r="AT272" s="64" t="str">
        <f t="shared" si="415"/>
        <v>-</v>
      </c>
      <c r="AU272" s="64" t="str">
        <f t="shared" si="416"/>
        <v/>
      </c>
      <c r="AV272" s="64" t="str">
        <f t="shared" si="417"/>
        <v/>
      </c>
      <c r="AW272" s="64" t="str">
        <f t="shared" si="418"/>
        <v/>
      </c>
      <c r="AX272" s="64" t="str">
        <f t="shared" si="419"/>
        <v>0</v>
      </c>
      <c r="AY272" s="64" t="str">
        <f t="shared" si="420"/>
        <v>-</v>
      </c>
      <c r="AZ272" s="64" t="str">
        <f t="shared" si="421"/>
        <v/>
      </c>
      <c r="BA272" s="64" t="str">
        <f t="shared" si="422"/>
        <v/>
      </c>
      <c r="BB272" s="64" t="str">
        <f t="shared" si="423"/>
        <v/>
      </c>
      <c r="BC272" s="64" t="str">
        <f t="shared" si="424"/>
        <v>0</v>
      </c>
      <c r="BD272" s="64" t="str">
        <f t="shared" si="425"/>
        <v>-</v>
      </c>
      <c r="BE272" s="64" t="str">
        <f t="shared" si="426"/>
        <v/>
      </c>
      <c r="BF272" s="64" t="str">
        <f t="shared" si="427"/>
        <v/>
      </c>
      <c r="BG272" s="64" t="str">
        <f t="shared" si="428"/>
        <v/>
      </c>
      <c r="BH272" s="70" t="str">
        <f t="shared" si="429"/>
        <v>0</v>
      </c>
      <c r="BI272" s="70" t="str">
        <f t="shared" si="430"/>
        <v>-</v>
      </c>
      <c r="BJ272" s="70" t="str">
        <f t="shared" si="431"/>
        <v/>
      </c>
      <c r="BK272" s="70" t="str">
        <f t="shared" si="432"/>
        <v/>
      </c>
    </row>
    <row r="273" spans="11:63" x14ac:dyDescent="0.25">
      <c r="K273" s="56">
        <f t="shared" si="382"/>
        <v>270</v>
      </c>
      <c r="L273" s="56" t="str">
        <f t="shared" si="385"/>
        <v xml:space="preserve"> </v>
      </c>
      <c r="M273" s="65">
        <f t="shared" si="383"/>
        <v>8218</v>
      </c>
      <c r="N273" s="66">
        <f t="shared" si="386"/>
        <v>0</v>
      </c>
      <c r="O273" s="67" t="str">
        <f t="shared" si="387"/>
        <v>0</v>
      </c>
      <c r="P273" s="66" t="str">
        <f t="shared" si="388"/>
        <v>-</v>
      </c>
      <c r="Q273" s="66" t="str">
        <f t="shared" si="389"/>
        <v/>
      </c>
      <c r="R273" s="66" t="str">
        <f t="shared" si="390"/>
        <v/>
      </c>
      <c r="S273" s="68" t="str">
        <f t="shared" si="391"/>
        <v xml:space="preserve"> </v>
      </c>
      <c r="T273" s="66" t="str">
        <f t="shared" si="433"/>
        <v>0</v>
      </c>
      <c r="U273" s="69" t="str">
        <f t="shared" si="392"/>
        <v>-</v>
      </c>
      <c r="V273" s="69" t="str">
        <f t="shared" si="393"/>
        <v/>
      </c>
      <c r="W273" s="69" t="str">
        <f t="shared" si="394"/>
        <v/>
      </c>
      <c r="X273" s="69" t="str">
        <f t="shared" si="395"/>
        <v/>
      </c>
      <c r="Y273" s="67" t="str">
        <f t="shared" si="434"/>
        <v>0</v>
      </c>
      <c r="Z273" s="64" t="str">
        <f t="shared" si="396"/>
        <v>-</v>
      </c>
      <c r="AA273" s="64" t="str">
        <f t="shared" si="397"/>
        <v/>
      </c>
      <c r="AB273" s="64" t="str">
        <f t="shared" si="398"/>
        <v/>
      </c>
      <c r="AC273" s="64" t="str">
        <f t="shared" si="399"/>
        <v/>
      </c>
      <c r="AD273" s="66" t="str">
        <f t="shared" si="400"/>
        <v>0</v>
      </c>
      <c r="AE273" s="66" t="str">
        <f t="shared" si="401"/>
        <v>-</v>
      </c>
      <c r="AF273" s="69" t="str">
        <f t="shared" si="402"/>
        <v/>
      </c>
      <c r="AG273" s="69" t="str">
        <f t="shared" si="403"/>
        <v/>
      </c>
      <c r="AH273" s="69" t="str">
        <f t="shared" si="404"/>
        <v/>
      </c>
      <c r="AI273" s="69" t="str">
        <f t="shared" si="405"/>
        <v>0</v>
      </c>
      <c r="AJ273" s="66" t="str">
        <f t="shared" si="442"/>
        <v>-</v>
      </c>
      <c r="AK273" s="69" t="str">
        <f t="shared" si="406"/>
        <v/>
      </c>
      <c r="AL273" s="69" t="str">
        <f t="shared" si="407"/>
        <v/>
      </c>
      <c r="AM273" s="69" t="str">
        <f t="shared" si="408"/>
        <v/>
      </c>
      <c r="AN273" s="70" t="str">
        <f t="shared" si="409"/>
        <v>0</v>
      </c>
      <c r="AO273" s="70" t="str">
        <f t="shared" si="410"/>
        <v>-</v>
      </c>
      <c r="AP273" s="70" t="str">
        <f t="shared" si="411"/>
        <v/>
      </c>
      <c r="AQ273" s="70" t="str">
        <f t="shared" si="412"/>
        <v/>
      </c>
      <c r="AR273" s="70" t="str">
        <f t="shared" si="413"/>
        <v/>
      </c>
      <c r="AS273" s="64" t="str">
        <f t="shared" si="414"/>
        <v>0</v>
      </c>
      <c r="AT273" s="64" t="str">
        <f t="shared" si="415"/>
        <v>-</v>
      </c>
      <c r="AU273" s="64" t="str">
        <f t="shared" si="416"/>
        <v/>
      </c>
      <c r="AV273" s="64" t="str">
        <f t="shared" si="417"/>
        <v/>
      </c>
      <c r="AW273" s="64" t="str">
        <f t="shared" si="418"/>
        <v/>
      </c>
      <c r="AX273" s="64" t="str">
        <f t="shared" si="419"/>
        <v>0</v>
      </c>
      <c r="AY273" s="64" t="str">
        <f t="shared" si="420"/>
        <v>-</v>
      </c>
      <c r="AZ273" s="64" t="str">
        <f t="shared" si="421"/>
        <v/>
      </c>
      <c r="BA273" s="64" t="str">
        <f t="shared" si="422"/>
        <v/>
      </c>
      <c r="BB273" s="64" t="str">
        <f t="shared" si="423"/>
        <v/>
      </c>
      <c r="BC273" s="64" t="str">
        <f t="shared" si="424"/>
        <v>0</v>
      </c>
      <c r="BD273" s="64" t="str">
        <f t="shared" si="425"/>
        <v>-</v>
      </c>
      <c r="BE273" s="64" t="str">
        <f t="shared" si="426"/>
        <v/>
      </c>
      <c r="BF273" s="64" t="str">
        <f t="shared" si="427"/>
        <v/>
      </c>
      <c r="BG273" s="64" t="str">
        <f t="shared" si="428"/>
        <v/>
      </c>
      <c r="BH273" s="70" t="str">
        <f t="shared" si="429"/>
        <v>0</v>
      </c>
      <c r="BI273" s="70" t="str">
        <f t="shared" si="430"/>
        <v>-</v>
      </c>
      <c r="BJ273" s="70" t="str">
        <f t="shared" si="431"/>
        <v/>
      </c>
      <c r="BK273" s="70" t="str">
        <f t="shared" si="432"/>
        <v/>
      </c>
    </row>
    <row r="274" spans="11:63" x14ac:dyDescent="0.25">
      <c r="K274" s="56">
        <f t="shared" si="382"/>
        <v>271</v>
      </c>
      <c r="L274" s="56" t="str">
        <f t="shared" si="385"/>
        <v xml:space="preserve"> </v>
      </c>
      <c r="M274" s="65">
        <f t="shared" si="383"/>
        <v>8249</v>
      </c>
      <c r="N274" s="66">
        <f t="shared" si="386"/>
        <v>0</v>
      </c>
      <c r="O274" s="67" t="str">
        <f t="shared" si="387"/>
        <v>0</v>
      </c>
      <c r="P274" s="66" t="str">
        <f t="shared" si="388"/>
        <v>-</v>
      </c>
      <c r="Q274" s="66" t="str">
        <f t="shared" si="389"/>
        <v/>
      </c>
      <c r="R274" s="66" t="str">
        <f t="shared" si="390"/>
        <v/>
      </c>
      <c r="S274" s="68" t="str">
        <f t="shared" si="391"/>
        <v xml:space="preserve"> </v>
      </c>
      <c r="T274" s="66" t="str">
        <f t="shared" si="433"/>
        <v>0</v>
      </c>
      <c r="U274" s="69" t="str">
        <f t="shared" si="392"/>
        <v>-</v>
      </c>
      <c r="V274" s="69" t="str">
        <f t="shared" si="393"/>
        <v/>
      </c>
      <c r="W274" s="69" t="str">
        <f t="shared" si="394"/>
        <v/>
      </c>
      <c r="X274" s="69" t="str">
        <f t="shared" si="395"/>
        <v/>
      </c>
      <c r="Y274" s="67" t="str">
        <f t="shared" si="434"/>
        <v>0</v>
      </c>
      <c r="Z274" s="64" t="str">
        <f t="shared" si="396"/>
        <v>-</v>
      </c>
      <c r="AA274" s="64" t="str">
        <f t="shared" si="397"/>
        <v/>
      </c>
      <c r="AB274" s="64" t="str">
        <f t="shared" si="398"/>
        <v/>
      </c>
      <c r="AC274" s="64" t="str">
        <f t="shared" si="399"/>
        <v/>
      </c>
      <c r="AD274" s="66" t="str">
        <f t="shared" si="400"/>
        <v>0</v>
      </c>
      <c r="AE274" s="66" t="str">
        <f t="shared" si="401"/>
        <v>-</v>
      </c>
      <c r="AF274" s="69" t="str">
        <f t="shared" si="402"/>
        <v/>
      </c>
      <c r="AG274" s="69" t="str">
        <f t="shared" si="403"/>
        <v/>
      </c>
      <c r="AH274" s="69" t="str">
        <f t="shared" si="404"/>
        <v/>
      </c>
      <c r="AI274" s="69" t="str">
        <f t="shared" si="405"/>
        <v>0</v>
      </c>
      <c r="AJ274" s="66" t="str">
        <f t="shared" ref="AJ274" si="443">IFERROR(IF(AL273=AI274,"",AL273*($I$32/12)),"-")</f>
        <v>-</v>
      </c>
      <c r="AK274" s="69" t="str">
        <f t="shared" si="406"/>
        <v/>
      </c>
      <c r="AL274" s="69" t="str">
        <f t="shared" si="407"/>
        <v/>
      </c>
      <c r="AM274" s="69" t="str">
        <f t="shared" si="408"/>
        <v/>
      </c>
      <c r="AN274" s="70" t="str">
        <f t="shared" si="409"/>
        <v>0</v>
      </c>
      <c r="AO274" s="70" t="str">
        <f t="shared" si="410"/>
        <v>-</v>
      </c>
      <c r="AP274" s="70" t="str">
        <f t="shared" si="411"/>
        <v/>
      </c>
      <c r="AQ274" s="70" t="str">
        <f t="shared" si="412"/>
        <v/>
      </c>
      <c r="AR274" s="70" t="str">
        <f t="shared" si="413"/>
        <v/>
      </c>
      <c r="AS274" s="64" t="str">
        <f t="shared" si="414"/>
        <v>0</v>
      </c>
      <c r="AT274" s="64" t="str">
        <f t="shared" si="415"/>
        <v>-</v>
      </c>
      <c r="AU274" s="64" t="str">
        <f t="shared" si="416"/>
        <v/>
      </c>
      <c r="AV274" s="64" t="str">
        <f t="shared" si="417"/>
        <v/>
      </c>
      <c r="AW274" s="64" t="str">
        <f t="shared" si="418"/>
        <v/>
      </c>
      <c r="AX274" s="64" t="str">
        <f t="shared" si="419"/>
        <v>0</v>
      </c>
      <c r="AY274" s="64" t="str">
        <f t="shared" si="420"/>
        <v>-</v>
      </c>
      <c r="AZ274" s="64" t="str">
        <f t="shared" si="421"/>
        <v/>
      </c>
      <c r="BA274" s="64" t="str">
        <f t="shared" si="422"/>
        <v/>
      </c>
      <c r="BB274" s="64" t="str">
        <f t="shared" si="423"/>
        <v/>
      </c>
      <c r="BC274" s="64" t="str">
        <f t="shared" si="424"/>
        <v>0</v>
      </c>
      <c r="BD274" s="64" t="str">
        <f t="shared" si="425"/>
        <v>-</v>
      </c>
      <c r="BE274" s="64" t="str">
        <f t="shared" si="426"/>
        <v/>
      </c>
      <c r="BF274" s="64" t="str">
        <f t="shared" si="427"/>
        <v/>
      </c>
      <c r="BG274" s="64" t="str">
        <f t="shared" si="428"/>
        <v/>
      </c>
      <c r="BH274" s="70" t="str">
        <f t="shared" si="429"/>
        <v>0</v>
      </c>
      <c r="BI274" s="70" t="str">
        <f t="shared" si="430"/>
        <v>-</v>
      </c>
      <c r="BJ274" s="70" t="str">
        <f t="shared" si="431"/>
        <v/>
      </c>
      <c r="BK274" s="70" t="str">
        <f t="shared" si="432"/>
        <v/>
      </c>
    </row>
    <row r="275" spans="11:63" x14ac:dyDescent="0.25">
      <c r="K275" s="56">
        <f t="shared" si="382"/>
        <v>272</v>
      </c>
      <c r="L275" s="56" t="str">
        <f t="shared" si="385"/>
        <v xml:space="preserve"> </v>
      </c>
      <c r="M275" s="65">
        <f t="shared" si="383"/>
        <v>8280</v>
      </c>
      <c r="N275" s="66">
        <f t="shared" si="386"/>
        <v>0</v>
      </c>
      <c r="O275" s="67" t="str">
        <f t="shared" si="387"/>
        <v>0</v>
      </c>
      <c r="P275" s="66" t="str">
        <f t="shared" si="388"/>
        <v>-</v>
      </c>
      <c r="Q275" s="66" t="str">
        <f t="shared" si="389"/>
        <v/>
      </c>
      <c r="R275" s="66" t="str">
        <f t="shared" si="390"/>
        <v/>
      </c>
      <c r="S275" s="68" t="str">
        <f t="shared" si="391"/>
        <v xml:space="preserve"> </v>
      </c>
      <c r="T275" s="66" t="str">
        <f t="shared" si="433"/>
        <v>0</v>
      </c>
      <c r="U275" s="69" t="str">
        <f t="shared" si="392"/>
        <v>-</v>
      </c>
      <c r="V275" s="69" t="str">
        <f t="shared" si="393"/>
        <v/>
      </c>
      <c r="W275" s="69" t="str">
        <f t="shared" si="394"/>
        <v/>
      </c>
      <c r="X275" s="69" t="str">
        <f t="shared" si="395"/>
        <v/>
      </c>
      <c r="Y275" s="67" t="str">
        <f t="shared" si="434"/>
        <v>0</v>
      </c>
      <c r="Z275" s="64" t="str">
        <f t="shared" si="396"/>
        <v>-</v>
      </c>
      <c r="AA275" s="64" t="str">
        <f t="shared" si="397"/>
        <v/>
      </c>
      <c r="AB275" s="64" t="str">
        <f t="shared" si="398"/>
        <v/>
      </c>
      <c r="AC275" s="64" t="str">
        <f t="shared" si="399"/>
        <v/>
      </c>
      <c r="AD275" s="66" t="str">
        <f t="shared" si="400"/>
        <v>0</v>
      </c>
      <c r="AE275" s="66" t="str">
        <f t="shared" si="401"/>
        <v>-</v>
      </c>
      <c r="AF275" s="69" t="str">
        <f t="shared" si="402"/>
        <v/>
      </c>
      <c r="AG275" s="69" t="str">
        <f t="shared" si="403"/>
        <v/>
      </c>
      <c r="AH275" s="69" t="str">
        <f t="shared" si="404"/>
        <v/>
      </c>
      <c r="AI275" s="69" t="str">
        <f t="shared" si="405"/>
        <v>0</v>
      </c>
      <c r="AJ275" s="66" t="str">
        <f t="shared" ref="AJ275:AJ276" si="444">IFERROR(IF(AL274=AI275,"",AL274*($I$31/12)),"-")</f>
        <v>-</v>
      </c>
      <c r="AK275" s="69" t="str">
        <f t="shared" si="406"/>
        <v/>
      </c>
      <c r="AL275" s="69" t="str">
        <f t="shared" si="407"/>
        <v/>
      </c>
      <c r="AM275" s="69" t="str">
        <f t="shared" si="408"/>
        <v/>
      </c>
      <c r="AN275" s="70" t="str">
        <f t="shared" si="409"/>
        <v>0</v>
      </c>
      <c r="AO275" s="70" t="str">
        <f t="shared" si="410"/>
        <v>-</v>
      </c>
      <c r="AP275" s="70" t="str">
        <f t="shared" si="411"/>
        <v/>
      </c>
      <c r="AQ275" s="70" t="str">
        <f t="shared" si="412"/>
        <v/>
      </c>
      <c r="AR275" s="70" t="str">
        <f t="shared" si="413"/>
        <v/>
      </c>
      <c r="AS275" s="64" t="str">
        <f t="shared" si="414"/>
        <v>0</v>
      </c>
      <c r="AT275" s="64" t="str">
        <f t="shared" si="415"/>
        <v>-</v>
      </c>
      <c r="AU275" s="64" t="str">
        <f t="shared" si="416"/>
        <v/>
      </c>
      <c r="AV275" s="64" t="str">
        <f t="shared" si="417"/>
        <v/>
      </c>
      <c r="AW275" s="64" t="str">
        <f t="shared" si="418"/>
        <v/>
      </c>
      <c r="AX275" s="64" t="str">
        <f t="shared" si="419"/>
        <v>0</v>
      </c>
      <c r="AY275" s="64" t="str">
        <f t="shared" si="420"/>
        <v>-</v>
      </c>
      <c r="AZ275" s="64" t="str">
        <f t="shared" si="421"/>
        <v/>
      </c>
      <c r="BA275" s="64" t="str">
        <f t="shared" si="422"/>
        <v/>
      </c>
      <c r="BB275" s="64" t="str">
        <f t="shared" si="423"/>
        <v/>
      </c>
      <c r="BC275" s="64" t="str">
        <f t="shared" si="424"/>
        <v>0</v>
      </c>
      <c r="BD275" s="64" t="str">
        <f t="shared" si="425"/>
        <v>-</v>
      </c>
      <c r="BE275" s="64" t="str">
        <f t="shared" si="426"/>
        <v/>
      </c>
      <c r="BF275" s="64" t="str">
        <f t="shared" si="427"/>
        <v/>
      </c>
      <c r="BG275" s="64" t="str">
        <f t="shared" si="428"/>
        <v/>
      </c>
      <c r="BH275" s="70" t="str">
        <f t="shared" si="429"/>
        <v>0</v>
      </c>
      <c r="BI275" s="70" t="str">
        <f t="shared" si="430"/>
        <v>-</v>
      </c>
      <c r="BJ275" s="70" t="str">
        <f t="shared" si="431"/>
        <v/>
      </c>
      <c r="BK275" s="70" t="str">
        <f t="shared" si="432"/>
        <v/>
      </c>
    </row>
    <row r="276" spans="11:63" x14ac:dyDescent="0.25">
      <c r="K276" s="56">
        <f t="shared" si="382"/>
        <v>273</v>
      </c>
      <c r="L276" s="56" t="str">
        <f t="shared" si="385"/>
        <v xml:space="preserve"> </v>
      </c>
      <c r="M276" s="65">
        <f t="shared" si="383"/>
        <v>8310</v>
      </c>
      <c r="N276" s="66">
        <f t="shared" si="386"/>
        <v>0</v>
      </c>
      <c r="O276" s="67" t="str">
        <f t="shared" si="387"/>
        <v>0</v>
      </c>
      <c r="P276" s="66" t="str">
        <f t="shared" si="388"/>
        <v>-</v>
      </c>
      <c r="Q276" s="66" t="str">
        <f t="shared" si="389"/>
        <v/>
      </c>
      <c r="R276" s="66" t="str">
        <f t="shared" si="390"/>
        <v/>
      </c>
      <c r="S276" s="68" t="str">
        <f t="shared" si="391"/>
        <v xml:space="preserve"> </v>
      </c>
      <c r="T276" s="66" t="str">
        <f t="shared" si="433"/>
        <v>0</v>
      </c>
      <c r="U276" s="69" t="str">
        <f t="shared" si="392"/>
        <v>-</v>
      </c>
      <c r="V276" s="69" t="str">
        <f t="shared" si="393"/>
        <v/>
      </c>
      <c r="W276" s="69" t="str">
        <f t="shared" si="394"/>
        <v/>
      </c>
      <c r="X276" s="69" t="str">
        <f t="shared" si="395"/>
        <v/>
      </c>
      <c r="Y276" s="67" t="str">
        <f t="shared" si="434"/>
        <v>0</v>
      </c>
      <c r="Z276" s="64" t="str">
        <f t="shared" si="396"/>
        <v>-</v>
      </c>
      <c r="AA276" s="64" t="str">
        <f t="shared" si="397"/>
        <v/>
      </c>
      <c r="AB276" s="64" t="str">
        <f t="shared" si="398"/>
        <v/>
      </c>
      <c r="AC276" s="64" t="str">
        <f t="shared" si="399"/>
        <v/>
      </c>
      <c r="AD276" s="66" t="str">
        <f t="shared" si="400"/>
        <v>0</v>
      </c>
      <c r="AE276" s="66" t="str">
        <f t="shared" si="401"/>
        <v>-</v>
      </c>
      <c r="AF276" s="69" t="str">
        <f t="shared" si="402"/>
        <v/>
      </c>
      <c r="AG276" s="69" t="str">
        <f t="shared" si="403"/>
        <v/>
      </c>
      <c r="AH276" s="69" t="str">
        <f t="shared" si="404"/>
        <v/>
      </c>
      <c r="AI276" s="69" t="str">
        <f t="shared" si="405"/>
        <v>0</v>
      </c>
      <c r="AJ276" s="66" t="str">
        <f t="shared" si="444"/>
        <v>-</v>
      </c>
      <c r="AK276" s="69" t="str">
        <f t="shared" si="406"/>
        <v/>
      </c>
      <c r="AL276" s="69" t="str">
        <f t="shared" si="407"/>
        <v/>
      </c>
      <c r="AM276" s="69" t="str">
        <f t="shared" si="408"/>
        <v/>
      </c>
      <c r="AN276" s="70" t="str">
        <f t="shared" si="409"/>
        <v>0</v>
      </c>
      <c r="AO276" s="70" t="str">
        <f t="shared" si="410"/>
        <v>-</v>
      </c>
      <c r="AP276" s="70" t="str">
        <f t="shared" si="411"/>
        <v/>
      </c>
      <c r="AQ276" s="70" t="str">
        <f t="shared" si="412"/>
        <v/>
      </c>
      <c r="AR276" s="70" t="str">
        <f t="shared" si="413"/>
        <v/>
      </c>
      <c r="AS276" s="64" t="str">
        <f t="shared" si="414"/>
        <v>0</v>
      </c>
      <c r="AT276" s="64" t="str">
        <f t="shared" si="415"/>
        <v>-</v>
      </c>
      <c r="AU276" s="64" t="str">
        <f t="shared" si="416"/>
        <v/>
      </c>
      <c r="AV276" s="64" t="str">
        <f t="shared" si="417"/>
        <v/>
      </c>
      <c r="AW276" s="64" t="str">
        <f t="shared" si="418"/>
        <v/>
      </c>
      <c r="AX276" s="64" t="str">
        <f t="shared" si="419"/>
        <v>0</v>
      </c>
      <c r="AY276" s="64" t="str">
        <f t="shared" si="420"/>
        <v>-</v>
      </c>
      <c r="AZ276" s="64" t="str">
        <f t="shared" si="421"/>
        <v/>
      </c>
      <c r="BA276" s="64" t="str">
        <f t="shared" si="422"/>
        <v/>
      </c>
      <c r="BB276" s="64" t="str">
        <f t="shared" si="423"/>
        <v/>
      </c>
      <c r="BC276" s="64" t="str">
        <f t="shared" si="424"/>
        <v>0</v>
      </c>
      <c r="BD276" s="64" t="str">
        <f t="shared" si="425"/>
        <v>-</v>
      </c>
      <c r="BE276" s="64" t="str">
        <f t="shared" si="426"/>
        <v/>
      </c>
      <c r="BF276" s="64" t="str">
        <f t="shared" si="427"/>
        <v/>
      </c>
      <c r="BG276" s="64" t="str">
        <f t="shared" si="428"/>
        <v/>
      </c>
      <c r="BH276" s="70" t="str">
        <f t="shared" si="429"/>
        <v>0</v>
      </c>
      <c r="BI276" s="70" t="str">
        <f t="shared" si="430"/>
        <v>-</v>
      </c>
      <c r="BJ276" s="70" t="str">
        <f t="shared" si="431"/>
        <v/>
      </c>
      <c r="BK276" s="70" t="str">
        <f t="shared" si="432"/>
        <v/>
      </c>
    </row>
    <row r="277" spans="11:63" x14ac:dyDescent="0.25">
      <c r="K277" s="56">
        <f t="shared" si="382"/>
        <v>274</v>
      </c>
      <c r="L277" s="56" t="str">
        <f t="shared" si="385"/>
        <v xml:space="preserve"> </v>
      </c>
      <c r="M277" s="65">
        <f t="shared" si="383"/>
        <v>8341</v>
      </c>
      <c r="N277" s="66">
        <f t="shared" si="386"/>
        <v>0</v>
      </c>
      <c r="O277" s="67" t="str">
        <f t="shared" si="387"/>
        <v>0</v>
      </c>
      <c r="P277" s="66" t="str">
        <f t="shared" si="388"/>
        <v>-</v>
      </c>
      <c r="Q277" s="66" t="str">
        <f t="shared" si="389"/>
        <v/>
      </c>
      <c r="R277" s="66" t="str">
        <f t="shared" si="390"/>
        <v/>
      </c>
      <c r="S277" s="68" t="str">
        <f t="shared" si="391"/>
        <v xml:space="preserve"> </v>
      </c>
      <c r="T277" s="66" t="str">
        <f t="shared" si="433"/>
        <v>0</v>
      </c>
      <c r="U277" s="69" t="str">
        <f t="shared" si="392"/>
        <v>-</v>
      </c>
      <c r="V277" s="69" t="str">
        <f t="shared" si="393"/>
        <v/>
      </c>
      <c r="W277" s="69" t="str">
        <f t="shared" si="394"/>
        <v/>
      </c>
      <c r="X277" s="69" t="str">
        <f t="shared" si="395"/>
        <v/>
      </c>
      <c r="Y277" s="67" t="str">
        <f t="shared" si="434"/>
        <v>0</v>
      </c>
      <c r="Z277" s="64" t="str">
        <f t="shared" si="396"/>
        <v>-</v>
      </c>
      <c r="AA277" s="64" t="str">
        <f t="shared" si="397"/>
        <v/>
      </c>
      <c r="AB277" s="64" t="str">
        <f t="shared" si="398"/>
        <v/>
      </c>
      <c r="AC277" s="64" t="str">
        <f t="shared" si="399"/>
        <v/>
      </c>
      <c r="AD277" s="66" t="str">
        <f t="shared" si="400"/>
        <v>0</v>
      </c>
      <c r="AE277" s="66" t="str">
        <f t="shared" si="401"/>
        <v>-</v>
      </c>
      <c r="AF277" s="69" t="str">
        <f t="shared" si="402"/>
        <v/>
      </c>
      <c r="AG277" s="69" t="str">
        <f t="shared" si="403"/>
        <v/>
      </c>
      <c r="AH277" s="69" t="str">
        <f t="shared" si="404"/>
        <v/>
      </c>
      <c r="AI277" s="69" t="str">
        <f t="shared" si="405"/>
        <v>0</v>
      </c>
      <c r="AJ277" s="66" t="str">
        <f t="shared" ref="AJ277" si="445">IFERROR(IF(AL276=AI277,"",AL276*($I$32/12)),"-")</f>
        <v>-</v>
      </c>
      <c r="AK277" s="69" t="str">
        <f t="shared" si="406"/>
        <v/>
      </c>
      <c r="AL277" s="69" t="str">
        <f t="shared" si="407"/>
        <v/>
      </c>
      <c r="AM277" s="69" t="str">
        <f t="shared" si="408"/>
        <v/>
      </c>
      <c r="AN277" s="70" t="str">
        <f t="shared" si="409"/>
        <v>0</v>
      </c>
      <c r="AO277" s="70" t="str">
        <f t="shared" si="410"/>
        <v>-</v>
      </c>
      <c r="AP277" s="70" t="str">
        <f t="shared" si="411"/>
        <v/>
      </c>
      <c r="AQ277" s="70" t="str">
        <f t="shared" si="412"/>
        <v/>
      </c>
      <c r="AR277" s="70" t="str">
        <f t="shared" si="413"/>
        <v/>
      </c>
      <c r="AS277" s="64" t="str">
        <f t="shared" si="414"/>
        <v>0</v>
      </c>
      <c r="AT277" s="64" t="str">
        <f t="shared" si="415"/>
        <v>-</v>
      </c>
      <c r="AU277" s="64" t="str">
        <f t="shared" si="416"/>
        <v/>
      </c>
      <c r="AV277" s="64" t="str">
        <f t="shared" si="417"/>
        <v/>
      </c>
      <c r="AW277" s="64" t="str">
        <f t="shared" si="418"/>
        <v/>
      </c>
      <c r="AX277" s="64" t="str">
        <f t="shared" si="419"/>
        <v>0</v>
      </c>
      <c r="AY277" s="64" t="str">
        <f t="shared" si="420"/>
        <v>-</v>
      </c>
      <c r="AZ277" s="64" t="str">
        <f t="shared" si="421"/>
        <v/>
      </c>
      <c r="BA277" s="64" t="str">
        <f t="shared" si="422"/>
        <v/>
      </c>
      <c r="BB277" s="64" t="str">
        <f t="shared" si="423"/>
        <v/>
      </c>
      <c r="BC277" s="64" t="str">
        <f t="shared" si="424"/>
        <v>0</v>
      </c>
      <c r="BD277" s="64" t="str">
        <f t="shared" si="425"/>
        <v>-</v>
      </c>
      <c r="BE277" s="64" t="str">
        <f t="shared" si="426"/>
        <v/>
      </c>
      <c r="BF277" s="64" t="str">
        <f t="shared" si="427"/>
        <v/>
      </c>
      <c r="BG277" s="64" t="str">
        <f t="shared" si="428"/>
        <v/>
      </c>
      <c r="BH277" s="70" t="str">
        <f t="shared" si="429"/>
        <v>0</v>
      </c>
      <c r="BI277" s="70" t="str">
        <f t="shared" si="430"/>
        <v>-</v>
      </c>
      <c r="BJ277" s="70" t="str">
        <f t="shared" si="431"/>
        <v/>
      </c>
      <c r="BK277" s="70" t="str">
        <f t="shared" si="432"/>
        <v/>
      </c>
    </row>
    <row r="278" spans="11:63" x14ac:dyDescent="0.25">
      <c r="K278" s="56">
        <f t="shared" si="382"/>
        <v>275</v>
      </c>
      <c r="L278" s="56" t="str">
        <f t="shared" si="385"/>
        <v xml:space="preserve"> </v>
      </c>
      <c r="M278" s="65">
        <f t="shared" si="383"/>
        <v>8371</v>
      </c>
      <c r="N278" s="66">
        <f t="shared" si="386"/>
        <v>0</v>
      </c>
      <c r="O278" s="67" t="str">
        <f t="shared" si="387"/>
        <v>0</v>
      </c>
      <c r="P278" s="66" t="str">
        <f t="shared" si="388"/>
        <v>-</v>
      </c>
      <c r="Q278" s="66" t="str">
        <f t="shared" si="389"/>
        <v/>
      </c>
      <c r="R278" s="66" t="str">
        <f t="shared" si="390"/>
        <v/>
      </c>
      <c r="S278" s="68" t="str">
        <f t="shared" si="391"/>
        <v xml:space="preserve"> </v>
      </c>
      <c r="T278" s="66" t="str">
        <f t="shared" si="433"/>
        <v>0</v>
      </c>
      <c r="U278" s="69" t="str">
        <f t="shared" si="392"/>
        <v>-</v>
      </c>
      <c r="V278" s="69" t="str">
        <f t="shared" si="393"/>
        <v/>
      </c>
      <c r="W278" s="69" t="str">
        <f t="shared" si="394"/>
        <v/>
      </c>
      <c r="X278" s="69" t="str">
        <f t="shared" si="395"/>
        <v/>
      </c>
      <c r="Y278" s="67" t="str">
        <f t="shared" si="434"/>
        <v>0</v>
      </c>
      <c r="Z278" s="64" t="str">
        <f t="shared" si="396"/>
        <v>-</v>
      </c>
      <c r="AA278" s="64" t="str">
        <f t="shared" si="397"/>
        <v/>
      </c>
      <c r="AB278" s="64" t="str">
        <f t="shared" si="398"/>
        <v/>
      </c>
      <c r="AC278" s="64" t="str">
        <f t="shared" si="399"/>
        <v/>
      </c>
      <c r="AD278" s="66" t="str">
        <f t="shared" si="400"/>
        <v>0</v>
      </c>
      <c r="AE278" s="66" t="str">
        <f t="shared" si="401"/>
        <v>-</v>
      </c>
      <c r="AF278" s="69" t="str">
        <f t="shared" si="402"/>
        <v/>
      </c>
      <c r="AG278" s="69" t="str">
        <f t="shared" si="403"/>
        <v/>
      </c>
      <c r="AH278" s="69" t="str">
        <f t="shared" si="404"/>
        <v/>
      </c>
      <c r="AI278" s="69" t="str">
        <f t="shared" si="405"/>
        <v>0</v>
      </c>
      <c r="AJ278" s="66" t="str">
        <f t="shared" ref="AJ278:AJ279" si="446">IFERROR(IF(AL277=AI278,"",AL277*($I$31/12)),"-")</f>
        <v>-</v>
      </c>
      <c r="AK278" s="69" t="str">
        <f t="shared" si="406"/>
        <v/>
      </c>
      <c r="AL278" s="69" t="str">
        <f t="shared" si="407"/>
        <v/>
      </c>
      <c r="AM278" s="69" t="str">
        <f t="shared" si="408"/>
        <v/>
      </c>
      <c r="AN278" s="70" t="str">
        <f t="shared" si="409"/>
        <v>0</v>
      </c>
      <c r="AO278" s="70" t="str">
        <f t="shared" si="410"/>
        <v>-</v>
      </c>
      <c r="AP278" s="70" t="str">
        <f t="shared" si="411"/>
        <v/>
      </c>
      <c r="AQ278" s="70" t="str">
        <f t="shared" si="412"/>
        <v/>
      </c>
      <c r="AR278" s="70" t="str">
        <f t="shared" si="413"/>
        <v/>
      </c>
      <c r="AS278" s="64" t="str">
        <f t="shared" si="414"/>
        <v>0</v>
      </c>
      <c r="AT278" s="64" t="str">
        <f t="shared" si="415"/>
        <v>-</v>
      </c>
      <c r="AU278" s="64" t="str">
        <f t="shared" si="416"/>
        <v/>
      </c>
      <c r="AV278" s="64" t="str">
        <f t="shared" si="417"/>
        <v/>
      </c>
      <c r="AW278" s="64" t="str">
        <f t="shared" si="418"/>
        <v/>
      </c>
      <c r="AX278" s="64" t="str">
        <f t="shared" si="419"/>
        <v>0</v>
      </c>
      <c r="AY278" s="64" t="str">
        <f t="shared" si="420"/>
        <v>-</v>
      </c>
      <c r="AZ278" s="64" t="str">
        <f t="shared" si="421"/>
        <v/>
      </c>
      <c r="BA278" s="64" t="str">
        <f t="shared" si="422"/>
        <v/>
      </c>
      <c r="BB278" s="64" t="str">
        <f t="shared" si="423"/>
        <v/>
      </c>
      <c r="BC278" s="64" t="str">
        <f t="shared" si="424"/>
        <v>0</v>
      </c>
      <c r="BD278" s="64" t="str">
        <f t="shared" si="425"/>
        <v>-</v>
      </c>
      <c r="BE278" s="64" t="str">
        <f t="shared" si="426"/>
        <v/>
      </c>
      <c r="BF278" s="64" t="str">
        <f t="shared" si="427"/>
        <v/>
      </c>
      <c r="BG278" s="64" t="str">
        <f t="shared" si="428"/>
        <v/>
      </c>
      <c r="BH278" s="70" t="str">
        <f t="shared" si="429"/>
        <v>0</v>
      </c>
      <c r="BI278" s="70" t="str">
        <f t="shared" si="430"/>
        <v>-</v>
      </c>
      <c r="BJ278" s="70" t="str">
        <f t="shared" si="431"/>
        <v/>
      </c>
      <c r="BK278" s="70" t="str">
        <f t="shared" si="432"/>
        <v/>
      </c>
    </row>
    <row r="279" spans="11:63" x14ac:dyDescent="0.25">
      <c r="K279" s="56">
        <f t="shared" si="382"/>
        <v>276</v>
      </c>
      <c r="L279" s="56" t="str">
        <f t="shared" si="385"/>
        <v xml:space="preserve"> </v>
      </c>
      <c r="M279" s="65">
        <f t="shared" si="383"/>
        <v>8402</v>
      </c>
      <c r="N279" s="66">
        <f t="shared" si="386"/>
        <v>0</v>
      </c>
      <c r="O279" s="67" t="str">
        <f t="shared" si="387"/>
        <v>0</v>
      </c>
      <c r="P279" s="66" t="str">
        <f t="shared" si="388"/>
        <v>-</v>
      </c>
      <c r="Q279" s="66" t="str">
        <f t="shared" si="389"/>
        <v/>
      </c>
      <c r="R279" s="66" t="str">
        <f t="shared" si="390"/>
        <v/>
      </c>
      <c r="S279" s="68" t="str">
        <f t="shared" si="391"/>
        <v xml:space="preserve"> </v>
      </c>
      <c r="T279" s="66" t="str">
        <f t="shared" si="433"/>
        <v>0</v>
      </c>
      <c r="U279" s="69" t="str">
        <f t="shared" si="392"/>
        <v>-</v>
      </c>
      <c r="V279" s="69" t="str">
        <f t="shared" si="393"/>
        <v/>
      </c>
      <c r="W279" s="69" t="str">
        <f t="shared" si="394"/>
        <v/>
      </c>
      <c r="X279" s="69" t="str">
        <f t="shared" si="395"/>
        <v/>
      </c>
      <c r="Y279" s="67" t="str">
        <f t="shared" si="434"/>
        <v>0</v>
      </c>
      <c r="Z279" s="64" t="str">
        <f t="shared" si="396"/>
        <v>-</v>
      </c>
      <c r="AA279" s="64" t="str">
        <f t="shared" si="397"/>
        <v/>
      </c>
      <c r="AB279" s="64" t="str">
        <f t="shared" si="398"/>
        <v/>
      </c>
      <c r="AC279" s="64" t="str">
        <f t="shared" si="399"/>
        <v/>
      </c>
      <c r="AD279" s="66" t="str">
        <f t="shared" si="400"/>
        <v>0</v>
      </c>
      <c r="AE279" s="66" t="str">
        <f t="shared" si="401"/>
        <v>-</v>
      </c>
      <c r="AF279" s="69" t="str">
        <f t="shared" si="402"/>
        <v/>
      </c>
      <c r="AG279" s="69" t="str">
        <f t="shared" si="403"/>
        <v/>
      </c>
      <c r="AH279" s="69" t="str">
        <f t="shared" si="404"/>
        <v/>
      </c>
      <c r="AI279" s="69" t="str">
        <f t="shared" si="405"/>
        <v>0</v>
      </c>
      <c r="AJ279" s="66" t="str">
        <f t="shared" si="446"/>
        <v>-</v>
      </c>
      <c r="AK279" s="69" t="str">
        <f t="shared" si="406"/>
        <v/>
      </c>
      <c r="AL279" s="69" t="str">
        <f t="shared" si="407"/>
        <v/>
      </c>
      <c r="AM279" s="69" t="str">
        <f t="shared" si="408"/>
        <v/>
      </c>
      <c r="AN279" s="70" t="str">
        <f t="shared" si="409"/>
        <v>0</v>
      </c>
      <c r="AO279" s="70" t="str">
        <f t="shared" si="410"/>
        <v>-</v>
      </c>
      <c r="AP279" s="70" t="str">
        <f t="shared" si="411"/>
        <v/>
      </c>
      <c r="AQ279" s="70" t="str">
        <f t="shared" si="412"/>
        <v/>
      </c>
      <c r="AR279" s="70" t="str">
        <f t="shared" si="413"/>
        <v/>
      </c>
      <c r="AS279" s="64" t="str">
        <f t="shared" si="414"/>
        <v>0</v>
      </c>
      <c r="AT279" s="64" t="str">
        <f t="shared" si="415"/>
        <v>-</v>
      </c>
      <c r="AU279" s="64" t="str">
        <f t="shared" si="416"/>
        <v/>
      </c>
      <c r="AV279" s="64" t="str">
        <f t="shared" si="417"/>
        <v/>
      </c>
      <c r="AW279" s="64" t="str">
        <f t="shared" si="418"/>
        <v/>
      </c>
      <c r="AX279" s="64" t="str">
        <f t="shared" si="419"/>
        <v>0</v>
      </c>
      <c r="AY279" s="64" t="str">
        <f t="shared" si="420"/>
        <v>-</v>
      </c>
      <c r="AZ279" s="64" t="str">
        <f t="shared" si="421"/>
        <v/>
      </c>
      <c r="BA279" s="64" t="str">
        <f t="shared" si="422"/>
        <v/>
      </c>
      <c r="BB279" s="64" t="str">
        <f t="shared" si="423"/>
        <v/>
      </c>
      <c r="BC279" s="64" t="str">
        <f t="shared" si="424"/>
        <v>0</v>
      </c>
      <c r="BD279" s="64" t="str">
        <f t="shared" si="425"/>
        <v>-</v>
      </c>
      <c r="BE279" s="64" t="str">
        <f t="shared" si="426"/>
        <v/>
      </c>
      <c r="BF279" s="64" t="str">
        <f t="shared" si="427"/>
        <v/>
      </c>
      <c r="BG279" s="64" t="str">
        <f t="shared" si="428"/>
        <v/>
      </c>
      <c r="BH279" s="70" t="str">
        <f t="shared" si="429"/>
        <v>0</v>
      </c>
      <c r="BI279" s="70" t="str">
        <f t="shared" si="430"/>
        <v>-</v>
      </c>
      <c r="BJ279" s="70" t="str">
        <f t="shared" si="431"/>
        <v/>
      </c>
      <c r="BK279" s="70" t="str">
        <f t="shared" si="432"/>
        <v/>
      </c>
    </row>
    <row r="280" spans="11:63" x14ac:dyDescent="0.25">
      <c r="K280" s="56">
        <f t="shared" si="382"/>
        <v>277</v>
      </c>
      <c r="L280" s="56" t="str">
        <f t="shared" si="385"/>
        <v xml:space="preserve"> </v>
      </c>
      <c r="M280" s="65">
        <f t="shared" si="383"/>
        <v>8433</v>
      </c>
      <c r="N280" s="66">
        <f t="shared" si="386"/>
        <v>0</v>
      </c>
      <c r="O280" s="67" t="str">
        <f t="shared" si="387"/>
        <v>0</v>
      </c>
      <c r="P280" s="66" t="str">
        <f t="shared" si="388"/>
        <v>-</v>
      </c>
      <c r="Q280" s="66" t="str">
        <f t="shared" si="389"/>
        <v/>
      </c>
      <c r="R280" s="66" t="str">
        <f t="shared" si="390"/>
        <v/>
      </c>
      <c r="S280" s="68" t="str">
        <f t="shared" si="391"/>
        <v xml:space="preserve"> </v>
      </c>
      <c r="T280" s="66" t="str">
        <f t="shared" si="433"/>
        <v>0</v>
      </c>
      <c r="U280" s="69" t="str">
        <f t="shared" si="392"/>
        <v>-</v>
      </c>
      <c r="V280" s="69" t="str">
        <f t="shared" si="393"/>
        <v/>
      </c>
      <c r="W280" s="69" t="str">
        <f t="shared" si="394"/>
        <v/>
      </c>
      <c r="X280" s="69" t="str">
        <f t="shared" si="395"/>
        <v/>
      </c>
      <c r="Y280" s="67" t="str">
        <f t="shared" si="434"/>
        <v>0</v>
      </c>
      <c r="Z280" s="64" t="str">
        <f t="shared" si="396"/>
        <v>-</v>
      </c>
      <c r="AA280" s="64" t="str">
        <f t="shared" si="397"/>
        <v/>
      </c>
      <c r="AB280" s="64" t="str">
        <f t="shared" si="398"/>
        <v/>
      </c>
      <c r="AC280" s="64" t="str">
        <f t="shared" si="399"/>
        <v/>
      </c>
      <c r="AD280" s="66" t="str">
        <f t="shared" si="400"/>
        <v>0</v>
      </c>
      <c r="AE280" s="66" t="str">
        <f t="shared" si="401"/>
        <v>-</v>
      </c>
      <c r="AF280" s="69" t="str">
        <f t="shared" si="402"/>
        <v/>
      </c>
      <c r="AG280" s="69" t="str">
        <f t="shared" si="403"/>
        <v/>
      </c>
      <c r="AH280" s="69" t="str">
        <f t="shared" si="404"/>
        <v/>
      </c>
      <c r="AI280" s="69" t="str">
        <f t="shared" si="405"/>
        <v>0</v>
      </c>
      <c r="AJ280" s="66" t="str">
        <f t="shared" ref="AJ280" si="447">IFERROR(IF(AL279=AI280,"",AL279*($I$32/12)),"-")</f>
        <v>-</v>
      </c>
      <c r="AK280" s="69" t="str">
        <f t="shared" si="406"/>
        <v/>
      </c>
      <c r="AL280" s="69" t="str">
        <f t="shared" si="407"/>
        <v/>
      </c>
      <c r="AM280" s="69" t="str">
        <f t="shared" si="408"/>
        <v/>
      </c>
      <c r="AN280" s="70" t="str">
        <f t="shared" si="409"/>
        <v>0</v>
      </c>
      <c r="AO280" s="70" t="str">
        <f t="shared" si="410"/>
        <v>-</v>
      </c>
      <c r="AP280" s="70" t="str">
        <f t="shared" si="411"/>
        <v/>
      </c>
      <c r="AQ280" s="70" t="str">
        <f t="shared" si="412"/>
        <v/>
      </c>
      <c r="AR280" s="70" t="str">
        <f t="shared" si="413"/>
        <v/>
      </c>
      <c r="AS280" s="64" t="str">
        <f t="shared" si="414"/>
        <v>0</v>
      </c>
      <c r="AT280" s="64" t="str">
        <f t="shared" si="415"/>
        <v>-</v>
      </c>
      <c r="AU280" s="64" t="str">
        <f t="shared" si="416"/>
        <v/>
      </c>
      <c r="AV280" s="64" t="str">
        <f t="shared" si="417"/>
        <v/>
      </c>
      <c r="AW280" s="64" t="str">
        <f t="shared" si="418"/>
        <v/>
      </c>
      <c r="AX280" s="64" t="str">
        <f t="shared" si="419"/>
        <v>0</v>
      </c>
      <c r="AY280" s="64" t="str">
        <f t="shared" si="420"/>
        <v>-</v>
      </c>
      <c r="AZ280" s="64" t="str">
        <f t="shared" si="421"/>
        <v/>
      </c>
      <c r="BA280" s="64" t="str">
        <f t="shared" si="422"/>
        <v/>
      </c>
      <c r="BB280" s="64" t="str">
        <f t="shared" si="423"/>
        <v/>
      </c>
      <c r="BC280" s="64" t="str">
        <f t="shared" si="424"/>
        <v>0</v>
      </c>
      <c r="BD280" s="64" t="str">
        <f t="shared" si="425"/>
        <v>-</v>
      </c>
      <c r="BE280" s="64" t="str">
        <f t="shared" si="426"/>
        <v/>
      </c>
      <c r="BF280" s="64" t="str">
        <f t="shared" si="427"/>
        <v/>
      </c>
      <c r="BG280" s="64" t="str">
        <f t="shared" si="428"/>
        <v/>
      </c>
      <c r="BH280" s="70" t="str">
        <f t="shared" si="429"/>
        <v>0</v>
      </c>
      <c r="BI280" s="70" t="str">
        <f t="shared" si="430"/>
        <v>-</v>
      </c>
      <c r="BJ280" s="70" t="str">
        <f t="shared" si="431"/>
        <v/>
      </c>
      <c r="BK280" s="70" t="str">
        <f t="shared" si="432"/>
        <v/>
      </c>
    </row>
    <row r="281" spans="11:63" x14ac:dyDescent="0.25">
      <c r="K281" s="56">
        <f t="shared" si="382"/>
        <v>278</v>
      </c>
      <c r="L281" s="56" t="str">
        <f t="shared" si="385"/>
        <v xml:space="preserve"> </v>
      </c>
      <c r="M281" s="65">
        <f t="shared" si="383"/>
        <v>8461</v>
      </c>
      <c r="N281" s="66">
        <f t="shared" si="386"/>
        <v>0</v>
      </c>
      <c r="O281" s="67" t="str">
        <f t="shared" si="387"/>
        <v>0</v>
      </c>
      <c r="P281" s="66" t="str">
        <f t="shared" si="388"/>
        <v>-</v>
      </c>
      <c r="Q281" s="66" t="str">
        <f t="shared" si="389"/>
        <v/>
      </c>
      <c r="R281" s="66" t="str">
        <f t="shared" si="390"/>
        <v/>
      </c>
      <c r="S281" s="68" t="str">
        <f t="shared" si="391"/>
        <v xml:space="preserve"> </v>
      </c>
      <c r="T281" s="66" t="str">
        <f t="shared" si="433"/>
        <v>0</v>
      </c>
      <c r="U281" s="69" t="str">
        <f t="shared" si="392"/>
        <v>-</v>
      </c>
      <c r="V281" s="69" t="str">
        <f t="shared" si="393"/>
        <v/>
      </c>
      <c r="W281" s="69" t="str">
        <f t="shared" si="394"/>
        <v/>
      </c>
      <c r="X281" s="69" t="str">
        <f t="shared" si="395"/>
        <v/>
      </c>
      <c r="Y281" s="67" t="str">
        <f t="shared" si="434"/>
        <v>0</v>
      </c>
      <c r="Z281" s="64" t="str">
        <f t="shared" si="396"/>
        <v>-</v>
      </c>
      <c r="AA281" s="64" t="str">
        <f t="shared" si="397"/>
        <v/>
      </c>
      <c r="AB281" s="64" t="str">
        <f t="shared" si="398"/>
        <v/>
      </c>
      <c r="AC281" s="64" t="str">
        <f t="shared" si="399"/>
        <v/>
      </c>
      <c r="AD281" s="66" t="str">
        <f t="shared" si="400"/>
        <v>0</v>
      </c>
      <c r="AE281" s="66" t="str">
        <f t="shared" si="401"/>
        <v>-</v>
      </c>
      <c r="AF281" s="69" t="str">
        <f t="shared" si="402"/>
        <v/>
      </c>
      <c r="AG281" s="69" t="str">
        <f t="shared" si="403"/>
        <v/>
      </c>
      <c r="AH281" s="69" t="str">
        <f t="shared" si="404"/>
        <v/>
      </c>
      <c r="AI281" s="69" t="str">
        <f t="shared" si="405"/>
        <v>0</v>
      </c>
      <c r="AJ281" s="66" t="str">
        <f t="shared" ref="AJ281:AJ282" si="448">IFERROR(IF(AL280=AI281,"",AL280*($I$31/12)),"-")</f>
        <v>-</v>
      </c>
      <c r="AK281" s="69" t="str">
        <f t="shared" si="406"/>
        <v/>
      </c>
      <c r="AL281" s="69" t="str">
        <f t="shared" si="407"/>
        <v/>
      </c>
      <c r="AM281" s="69" t="str">
        <f t="shared" si="408"/>
        <v/>
      </c>
      <c r="AN281" s="70" t="str">
        <f t="shared" si="409"/>
        <v>0</v>
      </c>
      <c r="AO281" s="70" t="str">
        <f t="shared" si="410"/>
        <v>-</v>
      </c>
      <c r="AP281" s="70" t="str">
        <f t="shared" si="411"/>
        <v/>
      </c>
      <c r="AQ281" s="70" t="str">
        <f t="shared" si="412"/>
        <v/>
      </c>
      <c r="AR281" s="70" t="str">
        <f t="shared" si="413"/>
        <v/>
      </c>
      <c r="AS281" s="64" t="str">
        <f t="shared" si="414"/>
        <v>0</v>
      </c>
      <c r="AT281" s="64" t="str">
        <f t="shared" si="415"/>
        <v>-</v>
      </c>
      <c r="AU281" s="64" t="str">
        <f t="shared" si="416"/>
        <v/>
      </c>
      <c r="AV281" s="64" t="str">
        <f t="shared" si="417"/>
        <v/>
      </c>
      <c r="AW281" s="64" t="str">
        <f t="shared" si="418"/>
        <v/>
      </c>
      <c r="AX281" s="64" t="str">
        <f t="shared" si="419"/>
        <v>0</v>
      </c>
      <c r="AY281" s="64" t="str">
        <f t="shared" si="420"/>
        <v>-</v>
      </c>
      <c r="AZ281" s="64" t="str">
        <f t="shared" si="421"/>
        <v/>
      </c>
      <c r="BA281" s="64" t="str">
        <f t="shared" si="422"/>
        <v/>
      </c>
      <c r="BB281" s="64" t="str">
        <f t="shared" si="423"/>
        <v/>
      </c>
      <c r="BC281" s="64" t="str">
        <f t="shared" si="424"/>
        <v>0</v>
      </c>
      <c r="BD281" s="64" t="str">
        <f t="shared" si="425"/>
        <v>-</v>
      </c>
      <c r="BE281" s="64" t="str">
        <f t="shared" si="426"/>
        <v/>
      </c>
      <c r="BF281" s="64" t="str">
        <f t="shared" si="427"/>
        <v/>
      </c>
      <c r="BG281" s="64" t="str">
        <f t="shared" si="428"/>
        <v/>
      </c>
      <c r="BH281" s="70" t="str">
        <f t="shared" si="429"/>
        <v>0</v>
      </c>
      <c r="BI281" s="70" t="str">
        <f t="shared" si="430"/>
        <v>-</v>
      </c>
      <c r="BJ281" s="70" t="str">
        <f t="shared" si="431"/>
        <v/>
      </c>
      <c r="BK281" s="70" t="str">
        <f t="shared" si="432"/>
        <v/>
      </c>
    </row>
    <row r="282" spans="11:63" x14ac:dyDescent="0.25">
      <c r="K282" s="56">
        <f t="shared" si="382"/>
        <v>279</v>
      </c>
      <c r="L282" s="56" t="str">
        <f t="shared" si="385"/>
        <v xml:space="preserve"> </v>
      </c>
      <c r="M282" s="65">
        <f t="shared" si="383"/>
        <v>8492</v>
      </c>
      <c r="N282" s="66">
        <f t="shared" si="386"/>
        <v>0</v>
      </c>
      <c r="O282" s="67" t="str">
        <f t="shared" si="387"/>
        <v>0</v>
      </c>
      <c r="P282" s="66" t="str">
        <f t="shared" si="388"/>
        <v>-</v>
      </c>
      <c r="Q282" s="66" t="str">
        <f t="shared" si="389"/>
        <v/>
      </c>
      <c r="R282" s="66" t="str">
        <f t="shared" si="390"/>
        <v/>
      </c>
      <c r="S282" s="68" t="str">
        <f t="shared" si="391"/>
        <v xml:space="preserve"> </v>
      </c>
      <c r="T282" s="66" t="str">
        <f t="shared" si="433"/>
        <v>0</v>
      </c>
      <c r="U282" s="69" t="str">
        <f t="shared" si="392"/>
        <v>-</v>
      </c>
      <c r="V282" s="69" t="str">
        <f t="shared" si="393"/>
        <v/>
      </c>
      <c r="W282" s="69" t="str">
        <f t="shared" si="394"/>
        <v/>
      </c>
      <c r="X282" s="69" t="str">
        <f t="shared" si="395"/>
        <v/>
      </c>
      <c r="Y282" s="67" t="str">
        <f t="shared" si="434"/>
        <v>0</v>
      </c>
      <c r="Z282" s="64" t="str">
        <f t="shared" si="396"/>
        <v>-</v>
      </c>
      <c r="AA282" s="64" t="str">
        <f t="shared" si="397"/>
        <v/>
      </c>
      <c r="AB282" s="64" t="str">
        <f t="shared" si="398"/>
        <v/>
      </c>
      <c r="AC282" s="64" t="str">
        <f t="shared" si="399"/>
        <v/>
      </c>
      <c r="AD282" s="66" t="str">
        <f t="shared" si="400"/>
        <v>0</v>
      </c>
      <c r="AE282" s="66" t="str">
        <f t="shared" si="401"/>
        <v>-</v>
      </c>
      <c r="AF282" s="69" t="str">
        <f t="shared" si="402"/>
        <v/>
      </c>
      <c r="AG282" s="69" t="str">
        <f t="shared" si="403"/>
        <v/>
      </c>
      <c r="AH282" s="69" t="str">
        <f t="shared" si="404"/>
        <v/>
      </c>
      <c r="AI282" s="69" t="str">
        <f t="shared" si="405"/>
        <v>0</v>
      </c>
      <c r="AJ282" s="66" t="str">
        <f t="shared" si="448"/>
        <v>-</v>
      </c>
      <c r="AK282" s="69" t="str">
        <f t="shared" si="406"/>
        <v/>
      </c>
      <c r="AL282" s="69" t="str">
        <f t="shared" si="407"/>
        <v/>
      </c>
      <c r="AM282" s="69" t="str">
        <f t="shared" si="408"/>
        <v/>
      </c>
      <c r="AN282" s="70" t="str">
        <f t="shared" si="409"/>
        <v>0</v>
      </c>
      <c r="AO282" s="70" t="str">
        <f t="shared" si="410"/>
        <v>-</v>
      </c>
      <c r="AP282" s="70" t="str">
        <f t="shared" si="411"/>
        <v/>
      </c>
      <c r="AQ282" s="70" t="str">
        <f t="shared" si="412"/>
        <v/>
      </c>
      <c r="AR282" s="70" t="str">
        <f t="shared" si="413"/>
        <v/>
      </c>
      <c r="AS282" s="64" t="str">
        <f t="shared" si="414"/>
        <v>0</v>
      </c>
      <c r="AT282" s="64" t="str">
        <f t="shared" si="415"/>
        <v>-</v>
      </c>
      <c r="AU282" s="64" t="str">
        <f t="shared" si="416"/>
        <v/>
      </c>
      <c r="AV282" s="64" t="str">
        <f t="shared" si="417"/>
        <v/>
      </c>
      <c r="AW282" s="64" t="str">
        <f t="shared" si="418"/>
        <v/>
      </c>
      <c r="AX282" s="64" t="str">
        <f t="shared" si="419"/>
        <v>0</v>
      </c>
      <c r="AY282" s="64" t="str">
        <f t="shared" si="420"/>
        <v>-</v>
      </c>
      <c r="AZ282" s="64" t="str">
        <f t="shared" si="421"/>
        <v/>
      </c>
      <c r="BA282" s="64" t="str">
        <f t="shared" si="422"/>
        <v/>
      </c>
      <c r="BB282" s="64" t="str">
        <f t="shared" si="423"/>
        <v/>
      </c>
      <c r="BC282" s="64" t="str">
        <f t="shared" si="424"/>
        <v>0</v>
      </c>
      <c r="BD282" s="64" t="str">
        <f t="shared" si="425"/>
        <v>-</v>
      </c>
      <c r="BE282" s="64" t="str">
        <f t="shared" si="426"/>
        <v/>
      </c>
      <c r="BF282" s="64" t="str">
        <f t="shared" si="427"/>
        <v/>
      </c>
      <c r="BG282" s="64" t="str">
        <f t="shared" si="428"/>
        <v/>
      </c>
      <c r="BH282" s="70" t="str">
        <f t="shared" si="429"/>
        <v>0</v>
      </c>
      <c r="BI282" s="70" t="str">
        <f t="shared" si="430"/>
        <v>-</v>
      </c>
      <c r="BJ282" s="70" t="str">
        <f t="shared" si="431"/>
        <v/>
      </c>
      <c r="BK282" s="70" t="str">
        <f t="shared" si="432"/>
        <v/>
      </c>
    </row>
    <row r="283" spans="11:63" x14ac:dyDescent="0.25">
      <c r="K283" s="56">
        <f t="shared" si="382"/>
        <v>280</v>
      </c>
      <c r="L283" s="56" t="str">
        <f t="shared" si="385"/>
        <v xml:space="preserve"> </v>
      </c>
      <c r="M283" s="65">
        <f t="shared" si="383"/>
        <v>8522</v>
      </c>
      <c r="N283" s="66">
        <f t="shared" si="386"/>
        <v>0</v>
      </c>
      <c r="O283" s="67" t="str">
        <f t="shared" si="387"/>
        <v>0</v>
      </c>
      <c r="P283" s="66" t="str">
        <f t="shared" si="388"/>
        <v>-</v>
      </c>
      <c r="Q283" s="66" t="str">
        <f t="shared" si="389"/>
        <v/>
      </c>
      <c r="R283" s="66" t="str">
        <f t="shared" si="390"/>
        <v/>
      </c>
      <c r="S283" s="68" t="str">
        <f t="shared" si="391"/>
        <v xml:space="preserve"> </v>
      </c>
      <c r="T283" s="66" t="str">
        <f t="shared" si="433"/>
        <v>0</v>
      </c>
      <c r="U283" s="69" t="str">
        <f t="shared" si="392"/>
        <v>-</v>
      </c>
      <c r="V283" s="69" t="str">
        <f t="shared" si="393"/>
        <v/>
      </c>
      <c r="W283" s="69" t="str">
        <f t="shared" si="394"/>
        <v/>
      </c>
      <c r="X283" s="69" t="str">
        <f t="shared" si="395"/>
        <v/>
      </c>
      <c r="Y283" s="67" t="str">
        <f t="shared" si="434"/>
        <v>0</v>
      </c>
      <c r="Z283" s="64" t="str">
        <f t="shared" si="396"/>
        <v>-</v>
      </c>
      <c r="AA283" s="64" t="str">
        <f t="shared" si="397"/>
        <v/>
      </c>
      <c r="AB283" s="64" t="str">
        <f t="shared" si="398"/>
        <v/>
      </c>
      <c r="AC283" s="64" t="str">
        <f t="shared" si="399"/>
        <v/>
      </c>
      <c r="AD283" s="66" t="str">
        <f t="shared" si="400"/>
        <v>0</v>
      </c>
      <c r="AE283" s="66" t="str">
        <f t="shared" si="401"/>
        <v>-</v>
      </c>
      <c r="AF283" s="69" t="str">
        <f t="shared" si="402"/>
        <v/>
      </c>
      <c r="AG283" s="69" t="str">
        <f t="shared" si="403"/>
        <v/>
      </c>
      <c r="AH283" s="69" t="str">
        <f t="shared" si="404"/>
        <v/>
      </c>
      <c r="AI283" s="69" t="str">
        <f t="shared" si="405"/>
        <v>0</v>
      </c>
      <c r="AJ283" s="66" t="str">
        <f t="shared" ref="AJ283" si="449">IFERROR(IF(AL282=AI283,"",AL282*($I$32/12)),"-")</f>
        <v>-</v>
      </c>
      <c r="AK283" s="69" t="str">
        <f t="shared" si="406"/>
        <v/>
      </c>
      <c r="AL283" s="69" t="str">
        <f t="shared" si="407"/>
        <v/>
      </c>
      <c r="AM283" s="69" t="str">
        <f t="shared" si="408"/>
        <v/>
      </c>
      <c r="AN283" s="70" t="str">
        <f t="shared" si="409"/>
        <v>0</v>
      </c>
      <c r="AO283" s="70" t="str">
        <f t="shared" si="410"/>
        <v>-</v>
      </c>
      <c r="AP283" s="70" t="str">
        <f t="shared" si="411"/>
        <v/>
      </c>
      <c r="AQ283" s="70" t="str">
        <f t="shared" si="412"/>
        <v/>
      </c>
      <c r="AR283" s="70" t="str">
        <f t="shared" si="413"/>
        <v/>
      </c>
      <c r="AS283" s="64" t="str">
        <f t="shared" si="414"/>
        <v>0</v>
      </c>
      <c r="AT283" s="64" t="str">
        <f t="shared" si="415"/>
        <v>-</v>
      </c>
      <c r="AU283" s="64" t="str">
        <f t="shared" si="416"/>
        <v/>
      </c>
      <c r="AV283" s="64" t="str">
        <f t="shared" si="417"/>
        <v/>
      </c>
      <c r="AW283" s="64" t="str">
        <f t="shared" si="418"/>
        <v/>
      </c>
      <c r="AX283" s="64" t="str">
        <f t="shared" si="419"/>
        <v>0</v>
      </c>
      <c r="AY283" s="64" t="str">
        <f t="shared" si="420"/>
        <v>-</v>
      </c>
      <c r="AZ283" s="64" t="str">
        <f t="shared" si="421"/>
        <v/>
      </c>
      <c r="BA283" s="64" t="str">
        <f t="shared" si="422"/>
        <v/>
      </c>
      <c r="BB283" s="64" t="str">
        <f t="shared" si="423"/>
        <v/>
      </c>
      <c r="BC283" s="64" t="str">
        <f t="shared" si="424"/>
        <v>0</v>
      </c>
      <c r="BD283" s="64" t="str">
        <f t="shared" si="425"/>
        <v>-</v>
      </c>
      <c r="BE283" s="64" t="str">
        <f t="shared" si="426"/>
        <v/>
      </c>
      <c r="BF283" s="64" t="str">
        <f t="shared" si="427"/>
        <v/>
      </c>
      <c r="BG283" s="64" t="str">
        <f t="shared" si="428"/>
        <v/>
      </c>
      <c r="BH283" s="70" t="str">
        <f t="shared" si="429"/>
        <v>0</v>
      </c>
      <c r="BI283" s="70" t="str">
        <f t="shared" si="430"/>
        <v>-</v>
      </c>
      <c r="BJ283" s="70" t="str">
        <f t="shared" si="431"/>
        <v/>
      </c>
      <c r="BK283" s="70" t="str">
        <f t="shared" si="432"/>
        <v/>
      </c>
    </row>
    <row r="284" spans="11:63" x14ac:dyDescent="0.25">
      <c r="K284" s="56">
        <f t="shared" si="382"/>
        <v>281</v>
      </c>
      <c r="L284" s="56" t="str">
        <f t="shared" si="385"/>
        <v xml:space="preserve"> </v>
      </c>
      <c r="M284" s="65">
        <f t="shared" si="383"/>
        <v>8553</v>
      </c>
      <c r="N284" s="66">
        <f t="shared" si="386"/>
        <v>0</v>
      </c>
      <c r="O284" s="67" t="str">
        <f t="shared" si="387"/>
        <v>0</v>
      </c>
      <c r="P284" s="66" t="str">
        <f t="shared" si="388"/>
        <v>-</v>
      </c>
      <c r="Q284" s="66" t="str">
        <f t="shared" si="389"/>
        <v/>
      </c>
      <c r="R284" s="66" t="str">
        <f t="shared" si="390"/>
        <v/>
      </c>
      <c r="S284" s="68" t="str">
        <f t="shared" si="391"/>
        <v xml:space="preserve"> </v>
      </c>
      <c r="T284" s="66" t="str">
        <f t="shared" si="433"/>
        <v>0</v>
      </c>
      <c r="U284" s="69" t="str">
        <f t="shared" si="392"/>
        <v>-</v>
      </c>
      <c r="V284" s="69" t="str">
        <f t="shared" si="393"/>
        <v/>
      </c>
      <c r="W284" s="69" t="str">
        <f t="shared" si="394"/>
        <v/>
      </c>
      <c r="X284" s="69" t="str">
        <f t="shared" si="395"/>
        <v/>
      </c>
      <c r="Y284" s="67" t="str">
        <f t="shared" si="434"/>
        <v>0</v>
      </c>
      <c r="Z284" s="64" t="str">
        <f t="shared" si="396"/>
        <v>-</v>
      </c>
      <c r="AA284" s="64" t="str">
        <f t="shared" si="397"/>
        <v/>
      </c>
      <c r="AB284" s="64" t="str">
        <f t="shared" si="398"/>
        <v/>
      </c>
      <c r="AC284" s="64" t="str">
        <f t="shared" si="399"/>
        <v/>
      </c>
      <c r="AD284" s="66" t="str">
        <f t="shared" si="400"/>
        <v>0</v>
      </c>
      <c r="AE284" s="66" t="str">
        <f t="shared" si="401"/>
        <v>-</v>
      </c>
      <c r="AF284" s="69" t="str">
        <f t="shared" si="402"/>
        <v/>
      </c>
      <c r="AG284" s="69" t="str">
        <f t="shared" si="403"/>
        <v/>
      </c>
      <c r="AH284" s="69" t="str">
        <f t="shared" si="404"/>
        <v/>
      </c>
      <c r="AI284" s="69" t="str">
        <f t="shared" si="405"/>
        <v>0</v>
      </c>
      <c r="AJ284" s="66" t="str">
        <f t="shared" ref="AJ284:AJ285" si="450">IFERROR(IF(AL283=AI284,"",AL283*($I$31/12)),"-")</f>
        <v>-</v>
      </c>
      <c r="AK284" s="69" t="str">
        <f t="shared" si="406"/>
        <v/>
      </c>
      <c r="AL284" s="69" t="str">
        <f t="shared" si="407"/>
        <v/>
      </c>
      <c r="AM284" s="69" t="str">
        <f t="shared" si="408"/>
        <v/>
      </c>
      <c r="AN284" s="70" t="str">
        <f t="shared" si="409"/>
        <v>0</v>
      </c>
      <c r="AO284" s="70" t="str">
        <f t="shared" si="410"/>
        <v>-</v>
      </c>
      <c r="AP284" s="70" t="str">
        <f t="shared" si="411"/>
        <v/>
      </c>
      <c r="AQ284" s="70" t="str">
        <f t="shared" si="412"/>
        <v/>
      </c>
      <c r="AR284" s="70" t="str">
        <f t="shared" si="413"/>
        <v/>
      </c>
      <c r="AS284" s="64" t="str">
        <f t="shared" si="414"/>
        <v>0</v>
      </c>
      <c r="AT284" s="64" t="str">
        <f t="shared" si="415"/>
        <v>-</v>
      </c>
      <c r="AU284" s="64" t="str">
        <f t="shared" si="416"/>
        <v/>
      </c>
      <c r="AV284" s="64" t="str">
        <f t="shared" si="417"/>
        <v/>
      </c>
      <c r="AW284" s="64" t="str">
        <f t="shared" si="418"/>
        <v/>
      </c>
      <c r="AX284" s="64" t="str">
        <f t="shared" si="419"/>
        <v>0</v>
      </c>
      <c r="AY284" s="64" t="str">
        <f t="shared" si="420"/>
        <v>-</v>
      </c>
      <c r="AZ284" s="64" t="str">
        <f t="shared" si="421"/>
        <v/>
      </c>
      <c r="BA284" s="64" t="str">
        <f t="shared" si="422"/>
        <v/>
      </c>
      <c r="BB284" s="64" t="str">
        <f t="shared" si="423"/>
        <v/>
      </c>
      <c r="BC284" s="64" t="str">
        <f t="shared" si="424"/>
        <v>0</v>
      </c>
      <c r="BD284" s="64" t="str">
        <f t="shared" si="425"/>
        <v>-</v>
      </c>
      <c r="BE284" s="64" t="str">
        <f t="shared" si="426"/>
        <v/>
      </c>
      <c r="BF284" s="64" t="str">
        <f t="shared" si="427"/>
        <v/>
      </c>
      <c r="BG284" s="64" t="str">
        <f t="shared" si="428"/>
        <v/>
      </c>
      <c r="BH284" s="70" t="str">
        <f t="shared" si="429"/>
        <v>0</v>
      </c>
      <c r="BI284" s="70" t="str">
        <f t="shared" si="430"/>
        <v>-</v>
      </c>
      <c r="BJ284" s="70" t="str">
        <f t="shared" si="431"/>
        <v/>
      </c>
      <c r="BK284" s="70" t="str">
        <f t="shared" si="432"/>
        <v/>
      </c>
    </row>
    <row r="285" spans="11:63" x14ac:dyDescent="0.25">
      <c r="K285" s="56">
        <f t="shared" si="382"/>
        <v>282</v>
      </c>
      <c r="L285" s="56" t="str">
        <f t="shared" si="385"/>
        <v xml:space="preserve"> </v>
      </c>
      <c r="M285" s="65">
        <f t="shared" si="383"/>
        <v>8583</v>
      </c>
      <c r="N285" s="66">
        <f t="shared" si="386"/>
        <v>0</v>
      </c>
      <c r="O285" s="67" t="str">
        <f t="shared" si="387"/>
        <v>0</v>
      </c>
      <c r="P285" s="66" t="str">
        <f t="shared" si="388"/>
        <v>-</v>
      </c>
      <c r="Q285" s="66" t="str">
        <f t="shared" si="389"/>
        <v/>
      </c>
      <c r="R285" s="66" t="str">
        <f t="shared" si="390"/>
        <v/>
      </c>
      <c r="S285" s="68" t="str">
        <f t="shared" si="391"/>
        <v xml:space="preserve"> </v>
      </c>
      <c r="T285" s="66" t="str">
        <f t="shared" si="433"/>
        <v>0</v>
      </c>
      <c r="U285" s="69" t="str">
        <f t="shared" si="392"/>
        <v>-</v>
      </c>
      <c r="V285" s="69" t="str">
        <f t="shared" si="393"/>
        <v/>
      </c>
      <c r="W285" s="69" t="str">
        <f t="shared" si="394"/>
        <v/>
      </c>
      <c r="X285" s="69" t="str">
        <f t="shared" si="395"/>
        <v/>
      </c>
      <c r="Y285" s="67" t="str">
        <f t="shared" si="434"/>
        <v>0</v>
      </c>
      <c r="Z285" s="64" t="str">
        <f t="shared" si="396"/>
        <v>-</v>
      </c>
      <c r="AA285" s="64" t="str">
        <f t="shared" si="397"/>
        <v/>
      </c>
      <c r="AB285" s="64" t="str">
        <f t="shared" si="398"/>
        <v/>
      </c>
      <c r="AC285" s="64" t="str">
        <f t="shared" si="399"/>
        <v/>
      </c>
      <c r="AD285" s="66" t="str">
        <f t="shared" si="400"/>
        <v>0</v>
      </c>
      <c r="AE285" s="66" t="str">
        <f t="shared" si="401"/>
        <v>-</v>
      </c>
      <c r="AF285" s="69" t="str">
        <f t="shared" si="402"/>
        <v/>
      </c>
      <c r="AG285" s="69" t="str">
        <f t="shared" si="403"/>
        <v/>
      </c>
      <c r="AH285" s="69" t="str">
        <f t="shared" si="404"/>
        <v/>
      </c>
      <c r="AI285" s="69" t="str">
        <f t="shared" si="405"/>
        <v>0</v>
      </c>
      <c r="AJ285" s="66" t="str">
        <f t="shared" si="450"/>
        <v>-</v>
      </c>
      <c r="AK285" s="69" t="str">
        <f t="shared" si="406"/>
        <v/>
      </c>
      <c r="AL285" s="69" t="str">
        <f t="shared" si="407"/>
        <v/>
      </c>
      <c r="AM285" s="69" t="str">
        <f t="shared" si="408"/>
        <v/>
      </c>
      <c r="AN285" s="70" t="str">
        <f t="shared" si="409"/>
        <v>0</v>
      </c>
      <c r="AO285" s="70" t="str">
        <f t="shared" si="410"/>
        <v>-</v>
      </c>
      <c r="AP285" s="70" t="str">
        <f t="shared" si="411"/>
        <v/>
      </c>
      <c r="AQ285" s="70" t="str">
        <f t="shared" si="412"/>
        <v/>
      </c>
      <c r="AR285" s="70" t="str">
        <f t="shared" si="413"/>
        <v/>
      </c>
      <c r="AS285" s="64" t="str">
        <f t="shared" si="414"/>
        <v>0</v>
      </c>
      <c r="AT285" s="64" t="str">
        <f t="shared" si="415"/>
        <v>-</v>
      </c>
      <c r="AU285" s="64" t="str">
        <f t="shared" si="416"/>
        <v/>
      </c>
      <c r="AV285" s="64" t="str">
        <f t="shared" si="417"/>
        <v/>
      </c>
      <c r="AW285" s="64" t="str">
        <f t="shared" si="418"/>
        <v/>
      </c>
      <c r="AX285" s="64" t="str">
        <f t="shared" si="419"/>
        <v>0</v>
      </c>
      <c r="AY285" s="64" t="str">
        <f t="shared" si="420"/>
        <v>-</v>
      </c>
      <c r="AZ285" s="64" t="str">
        <f t="shared" si="421"/>
        <v/>
      </c>
      <c r="BA285" s="64" t="str">
        <f t="shared" si="422"/>
        <v/>
      </c>
      <c r="BB285" s="64" t="str">
        <f t="shared" si="423"/>
        <v/>
      </c>
      <c r="BC285" s="64" t="str">
        <f t="shared" si="424"/>
        <v>0</v>
      </c>
      <c r="BD285" s="64" t="str">
        <f t="shared" si="425"/>
        <v>-</v>
      </c>
      <c r="BE285" s="64" t="str">
        <f t="shared" si="426"/>
        <v/>
      </c>
      <c r="BF285" s="64" t="str">
        <f t="shared" si="427"/>
        <v/>
      </c>
      <c r="BG285" s="64" t="str">
        <f t="shared" si="428"/>
        <v/>
      </c>
      <c r="BH285" s="70" t="str">
        <f t="shared" si="429"/>
        <v>0</v>
      </c>
      <c r="BI285" s="70" t="str">
        <f t="shared" si="430"/>
        <v>-</v>
      </c>
      <c r="BJ285" s="70" t="str">
        <f t="shared" si="431"/>
        <v/>
      </c>
      <c r="BK285" s="70" t="str">
        <f t="shared" si="432"/>
        <v/>
      </c>
    </row>
    <row r="286" spans="11:63" x14ac:dyDescent="0.25">
      <c r="K286" s="56">
        <f t="shared" si="382"/>
        <v>283</v>
      </c>
      <c r="L286" s="56" t="str">
        <f t="shared" si="385"/>
        <v xml:space="preserve"> </v>
      </c>
      <c r="M286" s="65">
        <f t="shared" si="383"/>
        <v>8614</v>
      </c>
      <c r="N286" s="66">
        <f t="shared" si="386"/>
        <v>0</v>
      </c>
      <c r="O286" s="67" t="str">
        <f t="shared" si="387"/>
        <v>0</v>
      </c>
      <c r="P286" s="66" t="str">
        <f t="shared" si="388"/>
        <v>-</v>
      </c>
      <c r="Q286" s="66" t="str">
        <f t="shared" si="389"/>
        <v/>
      </c>
      <c r="R286" s="66" t="str">
        <f t="shared" si="390"/>
        <v/>
      </c>
      <c r="S286" s="68" t="str">
        <f t="shared" si="391"/>
        <v xml:space="preserve"> </v>
      </c>
      <c r="T286" s="66" t="str">
        <f t="shared" si="433"/>
        <v>0</v>
      </c>
      <c r="U286" s="69" t="str">
        <f t="shared" si="392"/>
        <v>-</v>
      </c>
      <c r="V286" s="69" t="str">
        <f t="shared" si="393"/>
        <v/>
      </c>
      <c r="W286" s="69" t="str">
        <f t="shared" si="394"/>
        <v/>
      </c>
      <c r="X286" s="69" t="str">
        <f t="shared" si="395"/>
        <v/>
      </c>
      <c r="Y286" s="67" t="str">
        <f t="shared" si="434"/>
        <v>0</v>
      </c>
      <c r="Z286" s="64" t="str">
        <f t="shared" si="396"/>
        <v>-</v>
      </c>
      <c r="AA286" s="64" t="str">
        <f t="shared" si="397"/>
        <v/>
      </c>
      <c r="AB286" s="64" t="str">
        <f t="shared" si="398"/>
        <v/>
      </c>
      <c r="AC286" s="64" t="str">
        <f t="shared" si="399"/>
        <v/>
      </c>
      <c r="AD286" s="66" t="str">
        <f t="shared" si="400"/>
        <v>0</v>
      </c>
      <c r="AE286" s="66" t="str">
        <f t="shared" si="401"/>
        <v>-</v>
      </c>
      <c r="AF286" s="69" t="str">
        <f t="shared" si="402"/>
        <v/>
      </c>
      <c r="AG286" s="69" t="str">
        <f t="shared" si="403"/>
        <v/>
      </c>
      <c r="AH286" s="69" t="str">
        <f t="shared" si="404"/>
        <v/>
      </c>
      <c r="AI286" s="69" t="str">
        <f t="shared" si="405"/>
        <v>0</v>
      </c>
      <c r="AJ286" s="66" t="str">
        <f t="shared" ref="AJ286" si="451">IFERROR(IF(AL285=AI286,"",AL285*($I$32/12)),"-")</f>
        <v>-</v>
      </c>
      <c r="AK286" s="69" t="str">
        <f t="shared" si="406"/>
        <v/>
      </c>
      <c r="AL286" s="69" t="str">
        <f t="shared" si="407"/>
        <v/>
      </c>
      <c r="AM286" s="69" t="str">
        <f t="shared" si="408"/>
        <v/>
      </c>
      <c r="AN286" s="70" t="str">
        <f t="shared" si="409"/>
        <v>0</v>
      </c>
      <c r="AO286" s="70" t="str">
        <f t="shared" si="410"/>
        <v>-</v>
      </c>
      <c r="AP286" s="70" t="str">
        <f t="shared" si="411"/>
        <v/>
      </c>
      <c r="AQ286" s="70" t="str">
        <f t="shared" si="412"/>
        <v/>
      </c>
      <c r="AR286" s="70" t="str">
        <f t="shared" si="413"/>
        <v/>
      </c>
      <c r="AS286" s="64" t="str">
        <f t="shared" si="414"/>
        <v>0</v>
      </c>
      <c r="AT286" s="64" t="str">
        <f t="shared" si="415"/>
        <v>-</v>
      </c>
      <c r="AU286" s="64" t="str">
        <f t="shared" si="416"/>
        <v/>
      </c>
      <c r="AV286" s="64" t="str">
        <f t="shared" si="417"/>
        <v/>
      </c>
      <c r="AW286" s="64" t="str">
        <f t="shared" si="418"/>
        <v/>
      </c>
      <c r="AX286" s="64" t="str">
        <f t="shared" si="419"/>
        <v>0</v>
      </c>
      <c r="AY286" s="64" t="str">
        <f t="shared" si="420"/>
        <v>-</v>
      </c>
      <c r="AZ286" s="64" t="str">
        <f t="shared" si="421"/>
        <v/>
      </c>
      <c r="BA286" s="64" t="str">
        <f t="shared" si="422"/>
        <v/>
      </c>
      <c r="BB286" s="64" t="str">
        <f t="shared" si="423"/>
        <v/>
      </c>
      <c r="BC286" s="64" t="str">
        <f t="shared" si="424"/>
        <v>0</v>
      </c>
      <c r="BD286" s="64" t="str">
        <f t="shared" si="425"/>
        <v>-</v>
      </c>
      <c r="BE286" s="64" t="str">
        <f t="shared" si="426"/>
        <v/>
      </c>
      <c r="BF286" s="64" t="str">
        <f t="shared" si="427"/>
        <v/>
      </c>
      <c r="BG286" s="64" t="str">
        <f t="shared" si="428"/>
        <v/>
      </c>
      <c r="BH286" s="70" t="str">
        <f t="shared" si="429"/>
        <v>0</v>
      </c>
      <c r="BI286" s="70" t="str">
        <f t="shared" si="430"/>
        <v>-</v>
      </c>
      <c r="BJ286" s="70" t="str">
        <f t="shared" si="431"/>
        <v/>
      </c>
      <c r="BK286" s="70" t="str">
        <f t="shared" si="432"/>
        <v/>
      </c>
    </row>
    <row r="287" spans="11:63" x14ac:dyDescent="0.25">
      <c r="K287" s="56">
        <f t="shared" si="382"/>
        <v>284</v>
      </c>
      <c r="L287" s="56" t="str">
        <f t="shared" si="385"/>
        <v xml:space="preserve"> </v>
      </c>
      <c r="M287" s="65">
        <f t="shared" si="383"/>
        <v>8645</v>
      </c>
      <c r="N287" s="66">
        <f t="shared" si="386"/>
        <v>0</v>
      </c>
      <c r="O287" s="67" t="str">
        <f t="shared" si="387"/>
        <v>0</v>
      </c>
      <c r="P287" s="66" t="str">
        <f t="shared" si="388"/>
        <v>-</v>
      </c>
      <c r="Q287" s="66" t="str">
        <f t="shared" si="389"/>
        <v/>
      </c>
      <c r="R287" s="66" t="str">
        <f t="shared" si="390"/>
        <v/>
      </c>
      <c r="S287" s="68" t="str">
        <f t="shared" si="391"/>
        <v xml:space="preserve"> </v>
      </c>
      <c r="T287" s="66" t="str">
        <f t="shared" si="433"/>
        <v>0</v>
      </c>
      <c r="U287" s="69" t="str">
        <f t="shared" si="392"/>
        <v>-</v>
      </c>
      <c r="V287" s="69" t="str">
        <f t="shared" si="393"/>
        <v/>
      </c>
      <c r="W287" s="69" t="str">
        <f t="shared" si="394"/>
        <v/>
      </c>
      <c r="X287" s="69" t="str">
        <f t="shared" si="395"/>
        <v/>
      </c>
      <c r="Y287" s="67" t="str">
        <f t="shared" si="434"/>
        <v>0</v>
      </c>
      <c r="Z287" s="64" t="str">
        <f t="shared" si="396"/>
        <v>-</v>
      </c>
      <c r="AA287" s="64" t="str">
        <f t="shared" si="397"/>
        <v/>
      </c>
      <c r="AB287" s="64" t="str">
        <f t="shared" si="398"/>
        <v/>
      </c>
      <c r="AC287" s="64" t="str">
        <f t="shared" si="399"/>
        <v/>
      </c>
      <c r="AD287" s="66" t="str">
        <f t="shared" si="400"/>
        <v>0</v>
      </c>
      <c r="AE287" s="66" t="str">
        <f t="shared" si="401"/>
        <v>-</v>
      </c>
      <c r="AF287" s="69" t="str">
        <f t="shared" si="402"/>
        <v/>
      </c>
      <c r="AG287" s="69" t="str">
        <f t="shared" si="403"/>
        <v/>
      </c>
      <c r="AH287" s="69" t="str">
        <f t="shared" si="404"/>
        <v/>
      </c>
      <c r="AI287" s="69" t="str">
        <f t="shared" si="405"/>
        <v>0</v>
      </c>
      <c r="AJ287" s="66" t="str">
        <f t="shared" ref="AJ287:AJ288" si="452">IFERROR(IF(AL286=AI287,"",AL286*($I$31/12)),"-")</f>
        <v>-</v>
      </c>
      <c r="AK287" s="69" t="str">
        <f t="shared" si="406"/>
        <v/>
      </c>
      <c r="AL287" s="69" t="str">
        <f t="shared" si="407"/>
        <v/>
      </c>
      <c r="AM287" s="69" t="str">
        <f t="shared" si="408"/>
        <v/>
      </c>
      <c r="AN287" s="70" t="str">
        <f t="shared" si="409"/>
        <v>0</v>
      </c>
      <c r="AO287" s="70" t="str">
        <f t="shared" si="410"/>
        <v>-</v>
      </c>
      <c r="AP287" s="70" t="str">
        <f t="shared" si="411"/>
        <v/>
      </c>
      <c r="AQ287" s="70" t="str">
        <f t="shared" si="412"/>
        <v/>
      </c>
      <c r="AR287" s="70" t="str">
        <f t="shared" si="413"/>
        <v/>
      </c>
      <c r="AS287" s="64" t="str">
        <f t="shared" si="414"/>
        <v>0</v>
      </c>
      <c r="AT287" s="64" t="str">
        <f t="shared" si="415"/>
        <v>-</v>
      </c>
      <c r="AU287" s="64" t="str">
        <f t="shared" si="416"/>
        <v/>
      </c>
      <c r="AV287" s="64" t="str">
        <f t="shared" si="417"/>
        <v/>
      </c>
      <c r="AW287" s="64" t="str">
        <f t="shared" si="418"/>
        <v/>
      </c>
      <c r="AX287" s="64" t="str">
        <f t="shared" si="419"/>
        <v>0</v>
      </c>
      <c r="AY287" s="64" t="str">
        <f t="shared" si="420"/>
        <v>-</v>
      </c>
      <c r="AZ287" s="64" t="str">
        <f t="shared" si="421"/>
        <v/>
      </c>
      <c r="BA287" s="64" t="str">
        <f t="shared" si="422"/>
        <v/>
      </c>
      <c r="BB287" s="64" t="str">
        <f t="shared" si="423"/>
        <v/>
      </c>
      <c r="BC287" s="64" t="str">
        <f t="shared" si="424"/>
        <v>0</v>
      </c>
      <c r="BD287" s="64" t="str">
        <f t="shared" si="425"/>
        <v>-</v>
      </c>
      <c r="BE287" s="64" t="str">
        <f t="shared" si="426"/>
        <v/>
      </c>
      <c r="BF287" s="64" t="str">
        <f t="shared" si="427"/>
        <v/>
      </c>
      <c r="BG287" s="64" t="str">
        <f t="shared" si="428"/>
        <v/>
      </c>
      <c r="BH287" s="70" t="str">
        <f t="shared" si="429"/>
        <v>0</v>
      </c>
      <c r="BI287" s="70" t="str">
        <f t="shared" si="430"/>
        <v>-</v>
      </c>
      <c r="BJ287" s="70" t="str">
        <f t="shared" si="431"/>
        <v/>
      </c>
      <c r="BK287" s="70" t="str">
        <f t="shared" si="432"/>
        <v/>
      </c>
    </row>
    <row r="288" spans="11:63" x14ac:dyDescent="0.25">
      <c r="K288" s="56">
        <f t="shared" si="382"/>
        <v>285</v>
      </c>
      <c r="L288" s="56" t="str">
        <f t="shared" si="385"/>
        <v xml:space="preserve"> </v>
      </c>
      <c r="M288" s="65">
        <f t="shared" si="383"/>
        <v>8675</v>
      </c>
      <c r="N288" s="66">
        <f t="shared" si="386"/>
        <v>0</v>
      </c>
      <c r="O288" s="67" t="str">
        <f t="shared" si="387"/>
        <v>0</v>
      </c>
      <c r="P288" s="66" t="str">
        <f t="shared" si="388"/>
        <v>-</v>
      </c>
      <c r="Q288" s="66" t="str">
        <f t="shared" si="389"/>
        <v/>
      </c>
      <c r="R288" s="66" t="str">
        <f t="shared" si="390"/>
        <v/>
      </c>
      <c r="S288" s="68" t="str">
        <f t="shared" si="391"/>
        <v xml:space="preserve"> </v>
      </c>
      <c r="T288" s="66" t="str">
        <f t="shared" si="433"/>
        <v>0</v>
      </c>
      <c r="U288" s="69" t="str">
        <f t="shared" si="392"/>
        <v>-</v>
      </c>
      <c r="V288" s="69" t="str">
        <f t="shared" si="393"/>
        <v/>
      </c>
      <c r="W288" s="69" t="str">
        <f t="shared" si="394"/>
        <v/>
      </c>
      <c r="X288" s="69" t="str">
        <f t="shared" si="395"/>
        <v/>
      </c>
      <c r="Y288" s="67" t="str">
        <f t="shared" si="434"/>
        <v>0</v>
      </c>
      <c r="Z288" s="64" t="str">
        <f t="shared" si="396"/>
        <v>-</v>
      </c>
      <c r="AA288" s="64" t="str">
        <f t="shared" si="397"/>
        <v/>
      </c>
      <c r="AB288" s="64" t="str">
        <f t="shared" si="398"/>
        <v/>
      </c>
      <c r="AC288" s="64" t="str">
        <f t="shared" si="399"/>
        <v/>
      </c>
      <c r="AD288" s="66" t="str">
        <f t="shared" si="400"/>
        <v>0</v>
      </c>
      <c r="AE288" s="66" t="str">
        <f t="shared" si="401"/>
        <v>-</v>
      </c>
      <c r="AF288" s="69" t="str">
        <f t="shared" si="402"/>
        <v/>
      </c>
      <c r="AG288" s="69" t="str">
        <f t="shared" si="403"/>
        <v/>
      </c>
      <c r="AH288" s="69" t="str">
        <f t="shared" si="404"/>
        <v/>
      </c>
      <c r="AI288" s="69" t="str">
        <f t="shared" si="405"/>
        <v>0</v>
      </c>
      <c r="AJ288" s="66" t="str">
        <f t="shared" si="452"/>
        <v>-</v>
      </c>
      <c r="AK288" s="69" t="str">
        <f t="shared" si="406"/>
        <v/>
      </c>
      <c r="AL288" s="69" t="str">
        <f t="shared" si="407"/>
        <v/>
      </c>
      <c r="AM288" s="69" t="str">
        <f t="shared" si="408"/>
        <v/>
      </c>
      <c r="AN288" s="70" t="str">
        <f t="shared" si="409"/>
        <v>0</v>
      </c>
      <c r="AO288" s="70" t="str">
        <f t="shared" si="410"/>
        <v>-</v>
      </c>
      <c r="AP288" s="70" t="str">
        <f t="shared" si="411"/>
        <v/>
      </c>
      <c r="AQ288" s="70" t="str">
        <f t="shared" si="412"/>
        <v/>
      </c>
      <c r="AR288" s="70" t="str">
        <f t="shared" si="413"/>
        <v/>
      </c>
      <c r="AS288" s="64" t="str">
        <f t="shared" si="414"/>
        <v>0</v>
      </c>
      <c r="AT288" s="64" t="str">
        <f t="shared" si="415"/>
        <v>-</v>
      </c>
      <c r="AU288" s="64" t="str">
        <f t="shared" si="416"/>
        <v/>
      </c>
      <c r="AV288" s="64" t="str">
        <f t="shared" si="417"/>
        <v/>
      </c>
      <c r="AW288" s="64" t="str">
        <f t="shared" si="418"/>
        <v/>
      </c>
      <c r="AX288" s="64" t="str">
        <f t="shared" si="419"/>
        <v>0</v>
      </c>
      <c r="AY288" s="64" t="str">
        <f t="shared" si="420"/>
        <v>-</v>
      </c>
      <c r="AZ288" s="64" t="str">
        <f t="shared" si="421"/>
        <v/>
      </c>
      <c r="BA288" s="64" t="str">
        <f t="shared" si="422"/>
        <v/>
      </c>
      <c r="BB288" s="64" t="str">
        <f t="shared" si="423"/>
        <v/>
      </c>
      <c r="BC288" s="64" t="str">
        <f t="shared" si="424"/>
        <v>0</v>
      </c>
      <c r="BD288" s="64" t="str">
        <f t="shared" si="425"/>
        <v>-</v>
      </c>
      <c r="BE288" s="64" t="str">
        <f t="shared" si="426"/>
        <v/>
      </c>
      <c r="BF288" s="64" t="str">
        <f t="shared" si="427"/>
        <v/>
      </c>
      <c r="BG288" s="64" t="str">
        <f t="shared" si="428"/>
        <v/>
      </c>
      <c r="BH288" s="70" t="str">
        <f t="shared" si="429"/>
        <v>0</v>
      </c>
      <c r="BI288" s="70" t="str">
        <f t="shared" si="430"/>
        <v>-</v>
      </c>
      <c r="BJ288" s="70" t="str">
        <f t="shared" si="431"/>
        <v/>
      </c>
      <c r="BK288" s="70" t="str">
        <f t="shared" si="432"/>
        <v/>
      </c>
    </row>
    <row r="289" spans="11:63" x14ac:dyDescent="0.25">
      <c r="K289" s="56">
        <f t="shared" si="382"/>
        <v>286</v>
      </c>
      <c r="L289" s="56" t="str">
        <f t="shared" si="385"/>
        <v xml:space="preserve"> </v>
      </c>
      <c r="M289" s="65">
        <f t="shared" si="383"/>
        <v>8706</v>
      </c>
      <c r="N289" s="66">
        <f t="shared" si="386"/>
        <v>0</v>
      </c>
      <c r="O289" s="67" t="str">
        <f t="shared" si="387"/>
        <v>0</v>
      </c>
      <c r="P289" s="66" t="str">
        <f t="shared" si="388"/>
        <v>-</v>
      </c>
      <c r="Q289" s="66" t="str">
        <f t="shared" si="389"/>
        <v/>
      </c>
      <c r="R289" s="66" t="str">
        <f t="shared" si="390"/>
        <v/>
      </c>
      <c r="S289" s="68" t="str">
        <f t="shared" si="391"/>
        <v xml:space="preserve"> </v>
      </c>
      <c r="T289" s="66" t="str">
        <f t="shared" si="433"/>
        <v>0</v>
      </c>
      <c r="U289" s="69" t="str">
        <f t="shared" si="392"/>
        <v>-</v>
      </c>
      <c r="V289" s="69" t="str">
        <f t="shared" si="393"/>
        <v/>
      </c>
      <c r="W289" s="69" t="str">
        <f t="shared" si="394"/>
        <v/>
      </c>
      <c r="X289" s="69" t="str">
        <f t="shared" si="395"/>
        <v/>
      </c>
      <c r="Y289" s="67" t="str">
        <f t="shared" si="434"/>
        <v>0</v>
      </c>
      <c r="Z289" s="64" t="str">
        <f t="shared" si="396"/>
        <v>-</v>
      </c>
      <c r="AA289" s="64" t="str">
        <f t="shared" si="397"/>
        <v/>
      </c>
      <c r="AB289" s="64" t="str">
        <f t="shared" si="398"/>
        <v/>
      </c>
      <c r="AC289" s="64" t="str">
        <f t="shared" si="399"/>
        <v/>
      </c>
      <c r="AD289" s="66" t="str">
        <f t="shared" si="400"/>
        <v>0</v>
      </c>
      <c r="AE289" s="66" t="str">
        <f t="shared" si="401"/>
        <v>-</v>
      </c>
      <c r="AF289" s="69" t="str">
        <f t="shared" si="402"/>
        <v/>
      </c>
      <c r="AG289" s="69" t="str">
        <f t="shared" si="403"/>
        <v/>
      </c>
      <c r="AH289" s="69" t="str">
        <f t="shared" si="404"/>
        <v/>
      </c>
      <c r="AI289" s="69" t="str">
        <f t="shared" si="405"/>
        <v>0</v>
      </c>
      <c r="AJ289" s="66" t="str">
        <f t="shared" ref="AJ289" si="453">IFERROR(IF(AL288=AI289,"",AL288*($I$32/12)),"-")</f>
        <v>-</v>
      </c>
      <c r="AK289" s="69" t="str">
        <f t="shared" si="406"/>
        <v/>
      </c>
      <c r="AL289" s="69" t="str">
        <f t="shared" si="407"/>
        <v/>
      </c>
      <c r="AM289" s="69" t="str">
        <f t="shared" si="408"/>
        <v/>
      </c>
      <c r="AN289" s="70" t="str">
        <f t="shared" si="409"/>
        <v>0</v>
      </c>
      <c r="AO289" s="70" t="str">
        <f t="shared" si="410"/>
        <v>-</v>
      </c>
      <c r="AP289" s="70" t="str">
        <f t="shared" si="411"/>
        <v/>
      </c>
      <c r="AQ289" s="70" t="str">
        <f t="shared" si="412"/>
        <v/>
      </c>
      <c r="AR289" s="70" t="str">
        <f t="shared" si="413"/>
        <v/>
      </c>
      <c r="AS289" s="64" t="str">
        <f t="shared" si="414"/>
        <v>0</v>
      </c>
      <c r="AT289" s="64" t="str">
        <f t="shared" si="415"/>
        <v>-</v>
      </c>
      <c r="AU289" s="64" t="str">
        <f t="shared" si="416"/>
        <v/>
      </c>
      <c r="AV289" s="64" t="str">
        <f t="shared" si="417"/>
        <v/>
      </c>
      <c r="AW289" s="64" t="str">
        <f t="shared" si="418"/>
        <v/>
      </c>
      <c r="AX289" s="64" t="str">
        <f t="shared" si="419"/>
        <v>0</v>
      </c>
      <c r="AY289" s="64" t="str">
        <f t="shared" si="420"/>
        <v>-</v>
      </c>
      <c r="AZ289" s="64" t="str">
        <f t="shared" si="421"/>
        <v/>
      </c>
      <c r="BA289" s="64" t="str">
        <f t="shared" si="422"/>
        <v/>
      </c>
      <c r="BB289" s="64" t="str">
        <f t="shared" si="423"/>
        <v/>
      </c>
      <c r="BC289" s="64" t="str">
        <f t="shared" si="424"/>
        <v>0</v>
      </c>
      <c r="BD289" s="64" t="str">
        <f t="shared" si="425"/>
        <v>-</v>
      </c>
      <c r="BE289" s="64" t="str">
        <f t="shared" si="426"/>
        <v/>
      </c>
      <c r="BF289" s="64" t="str">
        <f t="shared" si="427"/>
        <v/>
      </c>
      <c r="BG289" s="64" t="str">
        <f t="shared" si="428"/>
        <v/>
      </c>
      <c r="BH289" s="70" t="str">
        <f t="shared" si="429"/>
        <v>0</v>
      </c>
      <c r="BI289" s="70" t="str">
        <f t="shared" si="430"/>
        <v>-</v>
      </c>
      <c r="BJ289" s="70" t="str">
        <f t="shared" si="431"/>
        <v/>
      </c>
      <c r="BK289" s="70" t="str">
        <f t="shared" si="432"/>
        <v/>
      </c>
    </row>
    <row r="290" spans="11:63" x14ac:dyDescent="0.25">
      <c r="K290" s="56">
        <f t="shared" si="382"/>
        <v>287</v>
      </c>
      <c r="L290" s="56" t="str">
        <f t="shared" si="385"/>
        <v xml:space="preserve"> </v>
      </c>
      <c r="M290" s="65">
        <f t="shared" si="383"/>
        <v>8736</v>
      </c>
      <c r="N290" s="66">
        <f t="shared" si="386"/>
        <v>0</v>
      </c>
      <c r="O290" s="67" t="str">
        <f t="shared" si="387"/>
        <v>0</v>
      </c>
      <c r="P290" s="66" t="str">
        <f t="shared" si="388"/>
        <v>-</v>
      </c>
      <c r="Q290" s="66" t="str">
        <f t="shared" si="389"/>
        <v/>
      </c>
      <c r="R290" s="66" t="str">
        <f t="shared" si="390"/>
        <v/>
      </c>
      <c r="S290" s="68" t="str">
        <f t="shared" si="391"/>
        <v xml:space="preserve"> </v>
      </c>
      <c r="T290" s="66" t="str">
        <f t="shared" si="433"/>
        <v>0</v>
      </c>
      <c r="U290" s="69" t="str">
        <f t="shared" si="392"/>
        <v>-</v>
      </c>
      <c r="V290" s="69" t="str">
        <f t="shared" si="393"/>
        <v/>
      </c>
      <c r="W290" s="69" t="str">
        <f t="shared" si="394"/>
        <v/>
      </c>
      <c r="X290" s="69" t="str">
        <f t="shared" si="395"/>
        <v/>
      </c>
      <c r="Y290" s="67" t="str">
        <f t="shared" si="434"/>
        <v>0</v>
      </c>
      <c r="Z290" s="64" t="str">
        <f t="shared" si="396"/>
        <v>-</v>
      </c>
      <c r="AA290" s="64" t="str">
        <f t="shared" si="397"/>
        <v/>
      </c>
      <c r="AB290" s="64" t="str">
        <f t="shared" si="398"/>
        <v/>
      </c>
      <c r="AC290" s="64" t="str">
        <f t="shared" si="399"/>
        <v/>
      </c>
      <c r="AD290" s="66" t="str">
        <f t="shared" si="400"/>
        <v>0</v>
      </c>
      <c r="AE290" s="66" t="str">
        <f t="shared" si="401"/>
        <v>-</v>
      </c>
      <c r="AF290" s="69" t="str">
        <f t="shared" si="402"/>
        <v/>
      </c>
      <c r="AG290" s="69" t="str">
        <f t="shared" si="403"/>
        <v/>
      </c>
      <c r="AH290" s="69" t="str">
        <f t="shared" si="404"/>
        <v/>
      </c>
      <c r="AI290" s="69" t="str">
        <f t="shared" si="405"/>
        <v>0</v>
      </c>
      <c r="AJ290" s="66" t="str">
        <f t="shared" ref="AJ290:AJ291" si="454">IFERROR(IF(AL289=AI290,"",AL289*($I$31/12)),"-")</f>
        <v>-</v>
      </c>
      <c r="AK290" s="69" t="str">
        <f t="shared" si="406"/>
        <v/>
      </c>
      <c r="AL290" s="69" t="str">
        <f t="shared" si="407"/>
        <v/>
      </c>
      <c r="AM290" s="69" t="str">
        <f t="shared" si="408"/>
        <v/>
      </c>
      <c r="AN290" s="70" t="str">
        <f t="shared" si="409"/>
        <v>0</v>
      </c>
      <c r="AO290" s="70" t="str">
        <f t="shared" si="410"/>
        <v>-</v>
      </c>
      <c r="AP290" s="70" t="str">
        <f t="shared" si="411"/>
        <v/>
      </c>
      <c r="AQ290" s="70" t="str">
        <f t="shared" si="412"/>
        <v/>
      </c>
      <c r="AR290" s="70" t="str">
        <f t="shared" si="413"/>
        <v/>
      </c>
      <c r="AS290" s="64" t="str">
        <f t="shared" si="414"/>
        <v>0</v>
      </c>
      <c r="AT290" s="64" t="str">
        <f t="shared" si="415"/>
        <v>-</v>
      </c>
      <c r="AU290" s="64" t="str">
        <f t="shared" si="416"/>
        <v/>
      </c>
      <c r="AV290" s="64" t="str">
        <f t="shared" si="417"/>
        <v/>
      </c>
      <c r="AW290" s="64" t="str">
        <f t="shared" si="418"/>
        <v/>
      </c>
      <c r="AX290" s="64" t="str">
        <f t="shared" si="419"/>
        <v>0</v>
      </c>
      <c r="AY290" s="64" t="str">
        <f t="shared" si="420"/>
        <v>-</v>
      </c>
      <c r="AZ290" s="64" t="str">
        <f t="shared" si="421"/>
        <v/>
      </c>
      <c r="BA290" s="64" t="str">
        <f t="shared" si="422"/>
        <v/>
      </c>
      <c r="BB290" s="64" t="str">
        <f t="shared" si="423"/>
        <v/>
      </c>
      <c r="BC290" s="64" t="str">
        <f t="shared" si="424"/>
        <v>0</v>
      </c>
      <c r="BD290" s="64" t="str">
        <f t="shared" si="425"/>
        <v>-</v>
      </c>
      <c r="BE290" s="64" t="str">
        <f t="shared" si="426"/>
        <v/>
      </c>
      <c r="BF290" s="64" t="str">
        <f t="shared" si="427"/>
        <v/>
      </c>
      <c r="BG290" s="64" t="str">
        <f t="shared" si="428"/>
        <v/>
      </c>
      <c r="BH290" s="70" t="str">
        <f t="shared" si="429"/>
        <v>0</v>
      </c>
      <c r="BI290" s="70" t="str">
        <f t="shared" si="430"/>
        <v>-</v>
      </c>
      <c r="BJ290" s="70" t="str">
        <f t="shared" si="431"/>
        <v/>
      </c>
      <c r="BK290" s="70" t="str">
        <f t="shared" si="432"/>
        <v/>
      </c>
    </row>
    <row r="291" spans="11:63" x14ac:dyDescent="0.25">
      <c r="K291" s="56">
        <f t="shared" si="382"/>
        <v>288</v>
      </c>
      <c r="L291" s="56" t="str">
        <f t="shared" si="385"/>
        <v xml:space="preserve"> </v>
      </c>
      <c r="M291" s="65">
        <f t="shared" si="383"/>
        <v>8767</v>
      </c>
      <c r="N291" s="66">
        <f t="shared" si="386"/>
        <v>0</v>
      </c>
      <c r="O291" s="67" t="str">
        <f t="shared" si="387"/>
        <v>0</v>
      </c>
      <c r="P291" s="66" t="str">
        <f t="shared" si="388"/>
        <v>-</v>
      </c>
      <c r="Q291" s="66" t="str">
        <f t="shared" si="389"/>
        <v/>
      </c>
      <c r="R291" s="66" t="str">
        <f t="shared" si="390"/>
        <v/>
      </c>
      <c r="S291" s="68" t="str">
        <f t="shared" si="391"/>
        <v xml:space="preserve"> </v>
      </c>
      <c r="T291" s="66" t="str">
        <f t="shared" si="433"/>
        <v>0</v>
      </c>
      <c r="U291" s="69" t="str">
        <f t="shared" si="392"/>
        <v>-</v>
      </c>
      <c r="V291" s="69" t="str">
        <f t="shared" si="393"/>
        <v/>
      </c>
      <c r="W291" s="69" t="str">
        <f t="shared" si="394"/>
        <v/>
      </c>
      <c r="X291" s="69" t="str">
        <f t="shared" si="395"/>
        <v/>
      </c>
      <c r="Y291" s="67" t="str">
        <f t="shared" si="434"/>
        <v>0</v>
      </c>
      <c r="Z291" s="64" t="str">
        <f t="shared" si="396"/>
        <v>-</v>
      </c>
      <c r="AA291" s="64" t="str">
        <f t="shared" si="397"/>
        <v/>
      </c>
      <c r="AB291" s="64" t="str">
        <f t="shared" si="398"/>
        <v/>
      </c>
      <c r="AC291" s="64" t="str">
        <f t="shared" si="399"/>
        <v/>
      </c>
      <c r="AD291" s="66" t="str">
        <f t="shared" si="400"/>
        <v>0</v>
      </c>
      <c r="AE291" s="66" t="str">
        <f t="shared" si="401"/>
        <v>-</v>
      </c>
      <c r="AF291" s="69" t="str">
        <f t="shared" si="402"/>
        <v/>
      </c>
      <c r="AG291" s="69" t="str">
        <f t="shared" si="403"/>
        <v/>
      </c>
      <c r="AH291" s="69" t="str">
        <f t="shared" si="404"/>
        <v/>
      </c>
      <c r="AI291" s="69" t="str">
        <f t="shared" si="405"/>
        <v>0</v>
      </c>
      <c r="AJ291" s="66" t="str">
        <f t="shared" si="454"/>
        <v>-</v>
      </c>
      <c r="AK291" s="69" t="str">
        <f t="shared" si="406"/>
        <v/>
      </c>
      <c r="AL291" s="69" t="str">
        <f t="shared" si="407"/>
        <v/>
      </c>
      <c r="AM291" s="69" t="str">
        <f t="shared" si="408"/>
        <v/>
      </c>
      <c r="AN291" s="70" t="str">
        <f t="shared" si="409"/>
        <v>0</v>
      </c>
      <c r="AO291" s="70" t="str">
        <f t="shared" si="410"/>
        <v>-</v>
      </c>
      <c r="AP291" s="70" t="str">
        <f t="shared" si="411"/>
        <v/>
      </c>
      <c r="AQ291" s="70" t="str">
        <f t="shared" si="412"/>
        <v/>
      </c>
      <c r="AR291" s="70" t="str">
        <f t="shared" si="413"/>
        <v/>
      </c>
      <c r="AS291" s="64" t="str">
        <f t="shared" si="414"/>
        <v>0</v>
      </c>
      <c r="AT291" s="64" t="str">
        <f t="shared" si="415"/>
        <v>-</v>
      </c>
      <c r="AU291" s="64" t="str">
        <f t="shared" si="416"/>
        <v/>
      </c>
      <c r="AV291" s="64" t="str">
        <f t="shared" si="417"/>
        <v/>
      </c>
      <c r="AW291" s="64" t="str">
        <f t="shared" si="418"/>
        <v/>
      </c>
      <c r="AX291" s="64" t="str">
        <f t="shared" si="419"/>
        <v>0</v>
      </c>
      <c r="AY291" s="64" t="str">
        <f t="shared" si="420"/>
        <v>-</v>
      </c>
      <c r="AZ291" s="64" t="str">
        <f t="shared" si="421"/>
        <v/>
      </c>
      <c r="BA291" s="64" t="str">
        <f t="shared" si="422"/>
        <v/>
      </c>
      <c r="BB291" s="64" t="str">
        <f t="shared" si="423"/>
        <v/>
      </c>
      <c r="BC291" s="64" t="str">
        <f t="shared" si="424"/>
        <v>0</v>
      </c>
      <c r="BD291" s="64" t="str">
        <f t="shared" si="425"/>
        <v>-</v>
      </c>
      <c r="BE291" s="64" t="str">
        <f t="shared" si="426"/>
        <v/>
      </c>
      <c r="BF291" s="64" t="str">
        <f t="shared" si="427"/>
        <v/>
      </c>
      <c r="BG291" s="64" t="str">
        <f t="shared" si="428"/>
        <v/>
      </c>
      <c r="BH291" s="70" t="str">
        <f t="shared" si="429"/>
        <v>0</v>
      </c>
      <c r="BI291" s="70" t="str">
        <f t="shared" si="430"/>
        <v>-</v>
      </c>
      <c r="BJ291" s="70" t="str">
        <f t="shared" si="431"/>
        <v/>
      </c>
      <c r="BK291" s="70" t="str">
        <f t="shared" si="432"/>
        <v/>
      </c>
    </row>
    <row r="292" spans="11:63" x14ac:dyDescent="0.25">
      <c r="K292" s="56">
        <f t="shared" si="382"/>
        <v>289</v>
      </c>
      <c r="L292" s="56" t="str">
        <f t="shared" si="385"/>
        <v xml:space="preserve"> </v>
      </c>
      <c r="M292" s="65">
        <f t="shared" si="383"/>
        <v>8798</v>
      </c>
      <c r="N292" s="66">
        <f t="shared" si="386"/>
        <v>0</v>
      </c>
      <c r="O292" s="67" t="str">
        <f t="shared" si="387"/>
        <v>0</v>
      </c>
      <c r="P292" s="66" t="str">
        <f t="shared" si="388"/>
        <v>-</v>
      </c>
      <c r="Q292" s="66" t="str">
        <f t="shared" si="389"/>
        <v/>
      </c>
      <c r="R292" s="66" t="str">
        <f t="shared" si="390"/>
        <v/>
      </c>
      <c r="S292" s="68" t="str">
        <f t="shared" si="391"/>
        <v xml:space="preserve"> </v>
      </c>
      <c r="T292" s="66" t="str">
        <f t="shared" si="433"/>
        <v>0</v>
      </c>
      <c r="U292" s="69" t="str">
        <f t="shared" si="392"/>
        <v>-</v>
      </c>
      <c r="V292" s="69" t="str">
        <f t="shared" si="393"/>
        <v/>
      </c>
      <c r="W292" s="69" t="str">
        <f t="shared" si="394"/>
        <v/>
      </c>
      <c r="X292" s="69" t="str">
        <f t="shared" si="395"/>
        <v/>
      </c>
      <c r="Y292" s="67" t="str">
        <f t="shared" si="434"/>
        <v>0</v>
      </c>
      <c r="Z292" s="64" t="str">
        <f t="shared" si="396"/>
        <v>-</v>
      </c>
      <c r="AA292" s="64" t="str">
        <f t="shared" si="397"/>
        <v/>
      </c>
      <c r="AB292" s="64" t="str">
        <f t="shared" si="398"/>
        <v/>
      </c>
      <c r="AC292" s="64" t="str">
        <f t="shared" si="399"/>
        <v/>
      </c>
      <c r="AD292" s="66" t="str">
        <f t="shared" si="400"/>
        <v>0</v>
      </c>
      <c r="AE292" s="66" t="str">
        <f t="shared" si="401"/>
        <v>-</v>
      </c>
      <c r="AF292" s="69" t="str">
        <f t="shared" si="402"/>
        <v/>
      </c>
      <c r="AG292" s="69" t="str">
        <f t="shared" si="403"/>
        <v/>
      </c>
      <c r="AH292" s="69" t="str">
        <f t="shared" si="404"/>
        <v/>
      </c>
      <c r="AI292" s="69" t="str">
        <f t="shared" si="405"/>
        <v>0</v>
      </c>
      <c r="AJ292" s="66" t="str">
        <f t="shared" ref="AJ292" si="455">IFERROR(IF(AL291=AI292,"",AL291*($I$32/12)),"-")</f>
        <v>-</v>
      </c>
      <c r="AK292" s="69" t="str">
        <f t="shared" si="406"/>
        <v/>
      </c>
      <c r="AL292" s="69" t="str">
        <f t="shared" si="407"/>
        <v/>
      </c>
      <c r="AM292" s="69" t="str">
        <f t="shared" si="408"/>
        <v/>
      </c>
      <c r="AN292" s="70" t="str">
        <f t="shared" si="409"/>
        <v>0</v>
      </c>
      <c r="AO292" s="70" t="str">
        <f t="shared" si="410"/>
        <v>-</v>
      </c>
      <c r="AP292" s="70" t="str">
        <f t="shared" si="411"/>
        <v/>
      </c>
      <c r="AQ292" s="70" t="str">
        <f t="shared" si="412"/>
        <v/>
      </c>
      <c r="AR292" s="70" t="str">
        <f t="shared" si="413"/>
        <v/>
      </c>
      <c r="AS292" s="64" t="str">
        <f t="shared" si="414"/>
        <v>0</v>
      </c>
      <c r="AT292" s="64" t="str">
        <f t="shared" si="415"/>
        <v>-</v>
      </c>
      <c r="AU292" s="64" t="str">
        <f t="shared" si="416"/>
        <v/>
      </c>
      <c r="AV292" s="64" t="str">
        <f t="shared" si="417"/>
        <v/>
      </c>
      <c r="AW292" s="64" t="str">
        <f t="shared" si="418"/>
        <v/>
      </c>
      <c r="AX292" s="64" t="str">
        <f t="shared" si="419"/>
        <v>0</v>
      </c>
      <c r="AY292" s="64" t="str">
        <f t="shared" si="420"/>
        <v>-</v>
      </c>
      <c r="AZ292" s="64" t="str">
        <f t="shared" si="421"/>
        <v/>
      </c>
      <c r="BA292" s="64" t="str">
        <f t="shared" si="422"/>
        <v/>
      </c>
      <c r="BB292" s="64" t="str">
        <f t="shared" si="423"/>
        <v/>
      </c>
      <c r="BC292" s="64" t="str">
        <f t="shared" si="424"/>
        <v>0</v>
      </c>
      <c r="BD292" s="64" t="str">
        <f t="shared" si="425"/>
        <v>-</v>
      </c>
      <c r="BE292" s="64" t="str">
        <f t="shared" si="426"/>
        <v/>
      </c>
      <c r="BF292" s="64" t="str">
        <f t="shared" si="427"/>
        <v/>
      </c>
      <c r="BG292" s="64" t="str">
        <f t="shared" si="428"/>
        <v/>
      </c>
      <c r="BH292" s="70" t="str">
        <f t="shared" si="429"/>
        <v>0</v>
      </c>
      <c r="BI292" s="70" t="str">
        <f t="shared" si="430"/>
        <v>-</v>
      </c>
      <c r="BJ292" s="70" t="str">
        <f t="shared" si="431"/>
        <v/>
      </c>
      <c r="BK292" s="70" t="str">
        <f t="shared" si="432"/>
        <v/>
      </c>
    </row>
    <row r="293" spans="11:63" x14ac:dyDescent="0.25">
      <c r="K293" s="56">
        <f t="shared" si="382"/>
        <v>290</v>
      </c>
      <c r="L293" s="56" t="str">
        <f t="shared" si="385"/>
        <v xml:space="preserve"> </v>
      </c>
      <c r="M293" s="65">
        <f t="shared" si="383"/>
        <v>8827</v>
      </c>
      <c r="N293" s="66">
        <f t="shared" si="386"/>
        <v>0</v>
      </c>
      <c r="O293" s="67" t="str">
        <f t="shared" si="387"/>
        <v>0</v>
      </c>
      <c r="P293" s="66" t="str">
        <f t="shared" si="388"/>
        <v>-</v>
      </c>
      <c r="Q293" s="66" t="str">
        <f t="shared" si="389"/>
        <v/>
      </c>
      <c r="R293" s="66" t="str">
        <f t="shared" si="390"/>
        <v/>
      </c>
      <c r="S293" s="68" t="str">
        <f t="shared" si="391"/>
        <v xml:space="preserve"> </v>
      </c>
      <c r="T293" s="66" t="str">
        <f t="shared" si="433"/>
        <v>0</v>
      </c>
      <c r="U293" s="69" t="str">
        <f t="shared" si="392"/>
        <v>-</v>
      </c>
      <c r="V293" s="69" t="str">
        <f t="shared" si="393"/>
        <v/>
      </c>
      <c r="W293" s="69" t="str">
        <f t="shared" si="394"/>
        <v/>
      </c>
      <c r="X293" s="69" t="str">
        <f t="shared" si="395"/>
        <v/>
      </c>
      <c r="Y293" s="67" t="str">
        <f t="shared" si="434"/>
        <v>0</v>
      </c>
      <c r="Z293" s="64" t="str">
        <f t="shared" si="396"/>
        <v>-</v>
      </c>
      <c r="AA293" s="64" t="str">
        <f t="shared" si="397"/>
        <v/>
      </c>
      <c r="AB293" s="64" t="str">
        <f t="shared" si="398"/>
        <v/>
      </c>
      <c r="AC293" s="64" t="str">
        <f t="shared" si="399"/>
        <v/>
      </c>
      <c r="AD293" s="66" t="str">
        <f t="shared" si="400"/>
        <v>0</v>
      </c>
      <c r="AE293" s="66" t="str">
        <f t="shared" si="401"/>
        <v>-</v>
      </c>
      <c r="AF293" s="69" t="str">
        <f t="shared" si="402"/>
        <v/>
      </c>
      <c r="AG293" s="69" t="str">
        <f t="shared" si="403"/>
        <v/>
      </c>
      <c r="AH293" s="69" t="str">
        <f t="shared" si="404"/>
        <v/>
      </c>
      <c r="AI293" s="69" t="str">
        <f t="shared" si="405"/>
        <v>0</v>
      </c>
      <c r="AJ293" s="66" t="str">
        <f t="shared" ref="AJ293:AJ294" si="456">IFERROR(IF(AL292=AI293,"",AL292*($I$31/12)),"-")</f>
        <v>-</v>
      </c>
      <c r="AK293" s="69" t="str">
        <f t="shared" si="406"/>
        <v/>
      </c>
      <c r="AL293" s="69" t="str">
        <f t="shared" si="407"/>
        <v/>
      </c>
      <c r="AM293" s="69" t="str">
        <f t="shared" si="408"/>
        <v/>
      </c>
      <c r="AN293" s="70" t="str">
        <f t="shared" si="409"/>
        <v>0</v>
      </c>
      <c r="AO293" s="70" t="str">
        <f t="shared" si="410"/>
        <v>-</v>
      </c>
      <c r="AP293" s="70" t="str">
        <f t="shared" si="411"/>
        <v/>
      </c>
      <c r="AQ293" s="70" t="str">
        <f t="shared" si="412"/>
        <v/>
      </c>
      <c r="AR293" s="70" t="str">
        <f t="shared" si="413"/>
        <v/>
      </c>
      <c r="AS293" s="64" t="str">
        <f t="shared" si="414"/>
        <v>0</v>
      </c>
      <c r="AT293" s="64" t="str">
        <f t="shared" si="415"/>
        <v>-</v>
      </c>
      <c r="AU293" s="64" t="str">
        <f t="shared" si="416"/>
        <v/>
      </c>
      <c r="AV293" s="64" t="str">
        <f t="shared" si="417"/>
        <v/>
      </c>
      <c r="AW293" s="64" t="str">
        <f t="shared" si="418"/>
        <v/>
      </c>
      <c r="AX293" s="64" t="str">
        <f t="shared" si="419"/>
        <v>0</v>
      </c>
      <c r="AY293" s="64" t="str">
        <f t="shared" si="420"/>
        <v>-</v>
      </c>
      <c r="AZ293" s="64" t="str">
        <f t="shared" si="421"/>
        <v/>
      </c>
      <c r="BA293" s="64" t="str">
        <f t="shared" si="422"/>
        <v/>
      </c>
      <c r="BB293" s="64" t="str">
        <f t="shared" si="423"/>
        <v/>
      </c>
      <c r="BC293" s="64" t="str">
        <f t="shared" si="424"/>
        <v>0</v>
      </c>
      <c r="BD293" s="64" t="str">
        <f t="shared" si="425"/>
        <v>-</v>
      </c>
      <c r="BE293" s="64" t="str">
        <f t="shared" si="426"/>
        <v/>
      </c>
      <c r="BF293" s="64" t="str">
        <f t="shared" si="427"/>
        <v/>
      </c>
      <c r="BG293" s="64" t="str">
        <f t="shared" si="428"/>
        <v/>
      </c>
      <c r="BH293" s="70" t="str">
        <f t="shared" si="429"/>
        <v>0</v>
      </c>
      <c r="BI293" s="70" t="str">
        <f t="shared" si="430"/>
        <v>-</v>
      </c>
      <c r="BJ293" s="70" t="str">
        <f t="shared" si="431"/>
        <v/>
      </c>
      <c r="BK293" s="70" t="str">
        <f t="shared" si="432"/>
        <v/>
      </c>
    </row>
    <row r="294" spans="11:63" x14ac:dyDescent="0.25">
      <c r="K294" s="56">
        <f t="shared" si="382"/>
        <v>291</v>
      </c>
      <c r="L294" s="56" t="str">
        <f t="shared" si="385"/>
        <v xml:space="preserve"> </v>
      </c>
      <c r="M294" s="65">
        <f t="shared" si="383"/>
        <v>8858</v>
      </c>
      <c r="N294" s="66">
        <f t="shared" si="386"/>
        <v>0</v>
      </c>
      <c r="O294" s="67" t="str">
        <f t="shared" si="387"/>
        <v>0</v>
      </c>
      <c r="P294" s="66" t="str">
        <f t="shared" si="388"/>
        <v>-</v>
      </c>
      <c r="Q294" s="66" t="str">
        <f t="shared" si="389"/>
        <v/>
      </c>
      <c r="R294" s="66" t="str">
        <f t="shared" si="390"/>
        <v/>
      </c>
      <c r="S294" s="68" t="str">
        <f t="shared" si="391"/>
        <v xml:space="preserve"> </v>
      </c>
      <c r="T294" s="66" t="str">
        <f t="shared" si="433"/>
        <v>0</v>
      </c>
      <c r="U294" s="69" t="str">
        <f t="shared" si="392"/>
        <v>-</v>
      </c>
      <c r="V294" s="69" t="str">
        <f t="shared" si="393"/>
        <v/>
      </c>
      <c r="W294" s="69" t="str">
        <f t="shared" si="394"/>
        <v/>
      </c>
      <c r="X294" s="69" t="str">
        <f t="shared" si="395"/>
        <v/>
      </c>
      <c r="Y294" s="67" t="str">
        <f t="shared" si="434"/>
        <v>0</v>
      </c>
      <c r="Z294" s="64" t="str">
        <f t="shared" si="396"/>
        <v>-</v>
      </c>
      <c r="AA294" s="64" t="str">
        <f t="shared" si="397"/>
        <v/>
      </c>
      <c r="AB294" s="64" t="str">
        <f t="shared" si="398"/>
        <v/>
      </c>
      <c r="AC294" s="64" t="str">
        <f t="shared" si="399"/>
        <v/>
      </c>
      <c r="AD294" s="66" t="str">
        <f t="shared" si="400"/>
        <v>0</v>
      </c>
      <c r="AE294" s="66" t="str">
        <f t="shared" si="401"/>
        <v>-</v>
      </c>
      <c r="AF294" s="69" t="str">
        <f t="shared" si="402"/>
        <v/>
      </c>
      <c r="AG294" s="69" t="str">
        <f t="shared" si="403"/>
        <v/>
      </c>
      <c r="AH294" s="69" t="str">
        <f t="shared" si="404"/>
        <v/>
      </c>
      <c r="AI294" s="69" t="str">
        <f t="shared" si="405"/>
        <v>0</v>
      </c>
      <c r="AJ294" s="66" t="str">
        <f t="shared" si="456"/>
        <v>-</v>
      </c>
      <c r="AK294" s="69" t="str">
        <f t="shared" si="406"/>
        <v/>
      </c>
      <c r="AL294" s="69" t="str">
        <f t="shared" si="407"/>
        <v/>
      </c>
      <c r="AM294" s="69" t="str">
        <f t="shared" si="408"/>
        <v/>
      </c>
      <c r="AN294" s="70" t="str">
        <f t="shared" si="409"/>
        <v>0</v>
      </c>
      <c r="AO294" s="70" t="str">
        <f t="shared" si="410"/>
        <v>-</v>
      </c>
      <c r="AP294" s="70" t="str">
        <f t="shared" si="411"/>
        <v/>
      </c>
      <c r="AQ294" s="70" t="str">
        <f t="shared" si="412"/>
        <v/>
      </c>
      <c r="AR294" s="70" t="str">
        <f t="shared" si="413"/>
        <v/>
      </c>
      <c r="AS294" s="64" t="str">
        <f t="shared" si="414"/>
        <v>0</v>
      </c>
      <c r="AT294" s="64" t="str">
        <f t="shared" si="415"/>
        <v>-</v>
      </c>
      <c r="AU294" s="64" t="str">
        <f t="shared" si="416"/>
        <v/>
      </c>
      <c r="AV294" s="64" t="str">
        <f t="shared" si="417"/>
        <v/>
      </c>
      <c r="AW294" s="64" t="str">
        <f t="shared" si="418"/>
        <v/>
      </c>
      <c r="AX294" s="64" t="str">
        <f t="shared" si="419"/>
        <v>0</v>
      </c>
      <c r="AY294" s="64" t="str">
        <f t="shared" si="420"/>
        <v>-</v>
      </c>
      <c r="AZ294" s="64" t="str">
        <f t="shared" si="421"/>
        <v/>
      </c>
      <c r="BA294" s="64" t="str">
        <f t="shared" si="422"/>
        <v/>
      </c>
      <c r="BB294" s="64" t="str">
        <f t="shared" si="423"/>
        <v/>
      </c>
      <c r="BC294" s="64" t="str">
        <f t="shared" si="424"/>
        <v>0</v>
      </c>
      <c r="BD294" s="64" t="str">
        <f t="shared" si="425"/>
        <v>-</v>
      </c>
      <c r="BE294" s="64" t="str">
        <f t="shared" si="426"/>
        <v/>
      </c>
      <c r="BF294" s="64" t="str">
        <f t="shared" si="427"/>
        <v/>
      </c>
      <c r="BG294" s="64" t="str">
        <f t="shared" si="428"/>
        <v/>
      </c>
      <c r="BH294" s="70" t="str">
        <f t="shared" si="429"/>
        <v>0</v>
      </c>
      <c r="BI294" s="70" t="str">
        <f t="shared" si="430"/>
        <v>-</v>
      </c>
      <c r="BJ294" s="70" t="str">
        <f t="shared" si="431"/>
        <v/>
      </c>
      <c r="BK294" s="70" t="str">
        <f t="shared" si="432"/>
        <v/>
      </c>
    </row>
    <row r="295" spans="11:63" x14ac:dyDescent="0.25">
      <c r="K295" s="56">
        <f t="shared" si="382"/>
        <v>292</v>
      </c>
      <c r="L295" s="56" t="str">
        <f t="shared" si="385"/>
        <v xml:space="preserve"> </v>
      </c>
      <c r="M295" s="65">
        <f t="shared" si="383"/>
        <v>8888</v>
      </c>
      <c r="N295" s="66">
        <f t="shared" si="386"/>
        <v>0</v>
      </c>
      <c r="O295" s="67" t="str">
        <f t="shared" si="387"/>
        <v>0</v>
      </c>
      <c r="P295" s="66" t="str">
        <f t="shared" si="388"/>
        <v>-</v>
      </c>
      <c r="Q295" s="66" t="str">
        <f t="shared" si="389"/>
        <v/>
      </c>
      <c r="R295" s="66" t="str">
        <f t="shared" si="390"/>
        <v/>
      </c>
      <c r="S295" s="68" t="str">
        <f t="shared" si="391"/>
        <v xml:space="preserve"> </v>
      </c>
      <c r="T295" s="66" t="str">
        <f t="shared" si="433"/>
        <v>0</v>
      </c>
      <c r="U295" s="69" t="str">
        <f t="shared" si="392"/>
        <v>-</v>
      </c>
      <c r="V295" s="69" t="str">
        <f t="shared" si="393"/>
        <v/>
      </c>
      <c r="W295" s="69" t="str">
        <f t="shared" si="394"/>
        <v/>
      </c>
      <c r="X295" s="69" t="str">
        <f t="shared" si="395"/>
        <v/>
      </c>
      <c r="Y295" s="67" t="str">
        <f t="shared" si="434"/>
        <v>0</v>
      </c>
      <c r="Z295" s="64" t="str">
        <f t="shared" si="396"/>
        <v>-</v>
      </c>
      <c r="AA295" s="64" t="str">
        <f t="shared" si="397"/>
        <v/>
      </c>
      <c r="AB295" s="64" t="str">
        <f t="shared" si="398"/>
        <v/>
      </c>
      <c r="AC295" s="64" t="str">
        <f t="shared" si="399"/>
        <v/>
      </c>
      <c r="AD295" s="66" t="str">
        <f t="shared" si="400"/>
        <v>0</v>
      </c>
      <c r="AE295" s="66" t="str">
        <f t="shared" si="401"/>
        <v>-</v>
      </c>
      <c r="AF295" s="69" t="str">
        <f t="shared" si="402"/>
        <v/>
      </c>
      <c r="AG295" s="69" t="str">
        <f t="shared" si="403"/>
        <v/>
      </c>
      <c r="AH295" s="69" t="str">
        <f t="shared" si="404"/>
        <v/>
      </c>
      <c r="AI295" s="69" t="str">
        <f t="shared" si="405"/>
        <v>0</v>
      </c>
      <c r="AJ295" s="66" t="str">
        <f t="shared" ref="AJ295" si="457">IFERROR(IF(AL294=AI295,"",AL294*($I$32/12)),"-")</f>
        <v>-</v>
      </c>
      <c r="AK295" s="69" t="str">
        <f t="shared" si="406"/>
        <v/>
      </c>
      <c r="AL295" s="69" t="str">
        <f t="shared" si="407"/>
        <v/>
      </c>
      <c r="AM295" s="69" t="str">
        <f t="shared" si="408"/>
        <v/>
      </c>
      <c r="AN295" s="70" t="str">
        <f t="shared" si="409"/>
        <v>0</v>
      </c>
      <c r="AO295" s="70" t="str">
        <f t="shared" si="410"/>
        <v>-</v>
      </c>
      <c r="AP295" s="70" t="str">
        <f t="shared" si="411"/>
        <v/>
      </c>
      <c r="AQ295" s="70" t="str">
        <f t="shared" si="412"/>
        <v/>
      </c>
      <c r="AR295" s="70" t="str">
        <f t="shared" si="413"/>
        <v/>
      </c>
      <c r="AS295" s="64" t="str">
        <f t="shared" si="414"/>
        <v>0</v>
      </c>
      <c r="AT295" s="64" t="str">
        <f t="shared" si="415"/>
        <v>-</v>
      </c>
      <c r="AU295" s="64" t="str">
        <f t="shared" si="416"/>
        <v/>
      </c>
      <c r="AV295" s="64" t="str">
        <f t="shared" si="417"/>
        <v/>
      </c>
      <c r="AW295" s="64" t="str">
        <f t="shared" si="418"/>
        <v/>
      </c>
      <c r="AX295" s="64" t="str">
        <f t="shared" si="419"/>
        <v>0</v>
      </c>
      <c r="AY295" s="64" t="str">
        <f t="shared" si="420"/>
        <v>-</v>
      </c>
      <c r="AZ295" s="64" t="str">
        <f t="shared" si="421"/>
        <v/>
      </c>
      <c r="BA295" s="64" t="str">
        <f t="shared" si="422"/>
        <v/>
      </c>
      <c r="BB295" s="64" t="str">
        <f t="shared" si="423"/>
        <v/>
      </c>
      <c r="BC295" s="64" t="str">
        <f t="shared" si="424"/>
        <v>0</v>
      </c>
      <c r="BD295" s="64" t="str">
        <f t="shared" si="425"/>
        <v>-</v>
      </c>
      <c r="BE295" s="64" t="str">
        <f t="shared" si="426"/>
        <v/>
      </c>
      <c r="BF295" s="64" t="str">
        <f t="shared" si="427"/>
        <v/>
      </c>
      <c r="BG295" s="64" t="str">
        <f t="shared" si="428"/>
        <v/>
      </c>
      <c r="BH295" s="70" t="str">
        <f t="shared" si="429"/>
        <v>0</v>
      </c>
      <c r="BI295" s="70" t="str">
        <f t="shared" si="430"/>
        <v>-</v>
      </c>
      <c r="BJ295" s="70" t="str">
        <f t="shared" si="431"/>
        <v/>
      </c>
      <c r="BK295" s="70" t="str">
        <f t="shared" si="432"/>
        <v/>
      </c>
    </row>
    <row r="296" spans="11:63" x14ac:dyDescent="0.25">
      <c r="K296" s="56">
        <f t="shared" si="382"/>
        <v>293</v>
      </c>
      <c r="L296" s="56" t="str">
        <f t="shared" si="385"/>
        <v xml:space="preserve"> </v>
      </c>
      <c r="M296" s="65">
        <f t="shared" si="383"/>
        <v>8919</v>
      </c>
      <c r="N296" s="66">
        <f t="shared" si="386"/>
        <v>0</v>
      </c>
      <c r="O296" s="67" t="str">
        <f t="shared" si="387"/>
        <v>0</v>
      </c>
      <c r="P296" s="66" t="str">
        <f t="shared" si="388"/>
        <v>-</v>
      </c>
      <c r="Q296" s="66" t="str">
        <f t="shared" si="389"/>
        <v/>
      </c>
      <c r="R296" s="66" t="str">
        <f t="shared" si="390"/>
        <v/>
      </c>
      <c r="S296" s="68" t="str">
        <f t="shared" si="391"/>
        <v xml:space="preserve"> </v>
      </c>
      <c r="T296" s="66" t="str">
        <f t="shared" si="433"/>
        <v>0</v>
      </c>
      <c r="U296" s="69" t="str">
        <f t="shared" si="392"/>
        <v>-</v>
      </c>
      <c r="V296" s="69" t="str">
        <f t="shared" si="393"/>
        <v/>
      </c>
      <c r="W296" s="69" t="str">
        <f t="shared" si="394"/>
        <v/>
      </c>
      <c r="X296" s="69" t="str">
        <f t="shared" si="395"/>
        <v/>
      </c>
      <c r="Y296" s="67" t="str">
        <f t="shared" si="434"/>
        <v>0</v>
      </c>
      <c r="Z296" s="64" t="str">
        <f t="shared" si="396"/>
        <v>-</v>
      </c>
      <c r="AA296" s="64" t="str">
        <f t="shared" si="397"/>
        <v/>
      </c>
      <c r="AB296" s="64" t="str">
        <f t="shared" si="398"/>
        <v/>
      </c>
      <c r="AC296" s="64" t="str">
        <f t="shared" si="399"/>
        <v/>
      </c>
      <c r="AD296" s="66" t="str">
        <f t="shared" si="400"/>
        <v>0</v>
      </c>
      <c r="AE296" s="66" t="str">
        <f t="shared" si="401"/>
        <v>-</v>
      </c>
      <c r="AF296" s="69" t="str">
        <f t="shared" si="402"/>
        <v/>
      </c>
      <c r="AG296" s="69" t="str">
        <f t="shared" si="403"/>
        <v/>
      </c>
      <c r="AH296" s="69" t="str">
        <f t="shared" si="404"/>
        <v/>
      </c>
      <c r="AI296" s="69" t="str">
        <f t="shared" si="405"/>
        <v>0</v>
      </c>
      <c r="AJ296" s="66" t="str">
        <f t="shared" ref="AJ296:AJ297" si="458">IFERROR(IF(AL295=AI296,"",AL295*($I$31/12)),"-")</f>
        <v>-</v>
      </c>
      <c r="AK296" s="69" t="str">
        <f t="shared" si="406"/>
        <v/>
      </c>
      <c r="AL296" s="69" t="str">
        <f t="shared" si="407"/>
        <v/>
      </c>
      <c r="AM296" s="69" t="str">
        <f t="shared" si="408"/>
        <v/>
      </c>
      <c r="AN296" s="70" t="str">
        <f t="shared" si="409"/>
        <v>0</v>
      </c>
      <c r="AO296" s="70" t="str">
        <f t="shared" si="410"/>
        <v>-</v>
      </c>
      <c r="AP296" s="70" t="str">
        <f t="shared" si="411"/>
        <v/>
      </c>
      <c r="AQ296" s="70" t="str">
        <f t="shared" si="412"/>
        <v/>
      </c>
      <c r="AR296" s="70" t="str">
        <f t="shared" si="413"/>
        <v/>
      </c>
      <c r="AS296" s="64" t="str">
        <f t="shared" si="414"/>
        <v>0</v>
      </c>
      <c r="AT296" s="64" t="str">
        <f t="shared" si="415"/>
        <v>-</v>
      </c>
      <c r="AU296" s="64" t="str">
        <f t="shared" si="416"/>
        <v/>
      </c>
      <c r="AV296" s="64" t="str">
        <f t="shared" si="417"/>
        <v/>
      </c>
      <c r="AW296" s="64" t="str">
        <f t="shared" si="418"/>
        <v/>
      </c>
      <c r="AX296" s="64" t="str">
        <f t="shared" si="419"/>
        <v>0</v>
      </c>
      <c r="AY296" s="64" t="str">
        <f t="shared" si="420"/>
        <v>-</v>
      </c>
      <c r="AZ296" s="64" t="str">
        <f t="shared" si="421"/>
        <v/>
      </c>
      <c r="BA296" s="64" t="str">
        <f t="shared" si="422"/>
        <v/>
      </c>
      <c r="BB296" s="64" t="str">
        <f t="shared" si="423"/>
        <v/>
      </c>
      <c r="BC296" s="64" t="str">
        <f t="shared" si="424"/>
        <v>0</v>
      </c>
      <c r="BD296" s="64" t="str">
        <f t="shared" si="425"/>
        <v>-</v>
      </c>
      <c r="BE296" s="64" t="str">
        <f t="shared" si="426"/>
        <v/>
      </c>
      <c r="BF296" s="64" t="str">
        <f t="shared" si="427"/>
        <v/>
      </c>
      <c r="BG296" s="64" t="str">
        <f t="shared" si="428"/>
        <v/>
      </c>
      <c r="BH296" s="70" t="str">
        <f t="shared" si="429"/>
        <v>0</v>
      </c>
      <c r="BI296" s="70" t="str">
        <f t="shared" si="430"/>
        <v>-</v>
      </c>
      <c r="BJ296" s="70" t="str">
        <f t="shared" si="431"/>
        <v/>
      </c>
      <c r="BK296" s="70" t="str">
        <f t="shared" si="432"/>
        <v/>
      </c>
    </row>
    <row r="297" spans="11:63" x14ac:dyDescent="0.25">
      <c r="K297" s="56">
        <f t="shared" si="382"/>
        <v>294</v>
      </c>
      <c r="L297" s="56" t="str">
        <f t="shared" si="385"/>
        <v xml:space="preserve"> </v>
      </c>
      <c r="M297" s="65">
        <f t="shared" si="383"/>
        <v>8949</v>
      </c>
      <c r="N297" s="66">
        <f t="shared" si="386"/>
        <v>0</v>
      </c>
      <c r="O297" s="67" t="str">
        <f t="shared" si="387"/>
        <v>0</v>
      </c>
      <c r="P297" s="66" t="str">
        <f t="shared" si="388"/>
        <v>-</v>
      </c>
      <c r="Q297" s="66" t="str">
        <f t="shared" si="389"/>
        <v/>
      </c>
      <c r="R297" s="66" t="str">
        <f t="shared" si="390"/>
        <v/>
      </c>
      <c r="S297" s="68" t="str">
        <f t="shared" si="391"/>
        <v xml:space="preserve"> </v>
      </c>
      <c r="T297" s="66" t="str">
        <f t="shared" si="433"/>
        <v>0</v>
      </c>
      <c r="U297" s="69" t="str">
        <f t="shared" si="392"/>
        <v>-</v>
      </c>
      <c r="V297" s="69" t="str">
        <f t="shared" si="393"/>
        <v/>
      </c>
      <c r="W297" s="69" t="str">
        <f t="shared" si="394"/>
        <v/>
      </c>
      <c r="X297" s="69" t="str">
        <f t="shared" si="395"/>
        <v/>
      </c>
      <c r="Y297" s="67" t="str">
        <f t="shared" si="434"/>
        <v>0</v>
      </c>
      <c r="Z297" s="64" t="str">
        <f t="shared" si="396"/>
        <v>-</v>
      </c>
      <c r="AA297" s="64" t="str">
        <f t="shared" si="397"/>
        <v/>
      </c>
      <c r="AB297" s="64" t="str">
        <f t="shared" si="398"/>
        <v/>
      </c>
      <c r="AC297" s="64" t="str">
        <f t="shared" si="399"/>
        <v/>
      </c>
      <c r="AD297" s="66" t="str">
        <f t="shared" si="400"/>
        <v>0</v>
      </c>
      <c r="AE297" s="66" t="str">
        <f t="shared" si="401"/>
        <v>-</v>
      </c>
      <c r="AF297" s="69" t="str">
        <f t="shared" si="402"/>
        <v/>
      </c>
      <c r="AG297" s="69" t="str">
        <f t="shared" si="403"/>
        <v/>
      </c>
      <c r="AH297" s="69" t="str">
        <f t="shared" si="404"/>
        <v/>
      </c>
      <c r="AI297" s="69" t="str">
        <f t="shared" si="405"/>
        <v>0</v>
      </c>
      <c r="AJ297" s="66" t="str">
        <f t="shared" si="458"/>
        <v>-</v>
      </c>
      <c r="AK297" s="69" t="str">
        <f t="shared" si="406"/>
        <v/>
      </c>
      <c r="AL297" s="69" t="str">
        <f t="shared" si="407"/>
        <v/>
      </c>
      <c r="AM297" s="69" t="str">
        <f t="shared" si="408"/>
        <v/>
      </c>
      <c r="AN297" s="70" t="str">
        <f t="shared" si="409"/>
        <v>0</v>
      </c>
      <c r="AO297" s="70" t="str">
        <f t="shared" si="410"/>
        <v>-</v>
      </c>
      <c r="AP297" s="70" t="str">
        <f t="shared" si="411"/>
        <v/>
      </c>
      <c r="AQ297" s="70" t="str">
        <f t="shared" si="412"/>
        <v/>
      </c>
      <c r="AR297" s="70" t="str">
        <f t="shared" si="413"/>
        <v/>
      </c>
      <c r="AS297" s="64" t="str">
        <f t="shared" si="414"/>
        <v>0</v>
      </c>
      <c r="AT297" s="64" t="str">
        <f t="shared" si="415"/>
        <v>-</v>
      </c>
      <c r="AU297" s="64" t="str">
        <f t="shared" si="416"/>
        <v/>
      </c>
      <c r="AV297" s="64" t="str">
        <f t="shared" si="417"/>
        <v/>
      </c>
      <c r="AW297" s="64" t="str">
        <f t="shared" si="418"/>
        <v/>
      </c>
      <c r="AX297" s="64" t="str">
        <f t="shared" si="419"/>
        <v>0</v>
      </c>
      <c r="AY297" s="64" t="str">
        <f t="shared" si="420"/>
        <v>-</v>
      </c>
      <c r="AZ297" s="64" t="str">
        <f t="shared" si="421"/>
        <v/>
      </c>
      <c r="BA297" s="64" t="str">
        <f t="shared" si="422"/>
        <v/>
      </c>
      <c r="BB297" s="64" t="str">
        <f t="shared" si="423"/>
        <v/>
      </c>
      <c r="BC297" s="64" t="str">
        <f t="shared" si="424"/>
        <v>0</v>
      </c>
      <c r="BD297" s="64" t="str">
        <f t="shared" si="425"/>
        <v>-</v>
      </c>
      <c r="BE297" s="64" t="str">
        <f t="shared" si="426"/>
        <v/>
      </c>
      <c r="BF297" s="64" t="str">
        <f t="shared" si="427"/>
        <v/>
      </c>
      <c r="BG297" s="64" t="str">
        <f t="shared" si="428"/>
        <v/>
      </c>
      <c r="BH297" s="70" t="str">
        <f t="shared" si="429"/>
        <v>0</v>
      </c>
      <c r="BI297" s="70" t="str">
        <f t="shared" si="430"/>
        <v>-</v>
      </c>
      <c r="BJ297" s="70" t="str">
        <f t="shared" si="431"/>
        <v/>
      </c>
      <c r="BK297" s="70" t="str">
        <f t="shared" si="432"/>
        <v/>
      </c>
    </row>
    <row r="298" spans="11:63" x14ac:dyDescent="0.25">
      <c r="K298" s="56">
        <f t="shared" si="382"/>
        <v>295</v>
      </c>
      <c r="L298" s="56" t="str">
        <f t="shared" si="385"/>
        <v xml:space="preserve"> </v>
      </c>
      <c r="M298" s="65">
        <f t="shared" si="383"/>
        <v>8980</v>
      </c>
      <c r="N298" s="66">
        <f t="shared" si="386"/>
        <v>0</v>
      </c>
      <c r="O298" s="67" t="str">
        <f t="shared" si="387"/>
        <v>0</v>
      </c>
      <c r="P298" s="66" t="str">
        <f t="shared" si="388"/>
        <v>-</v>
      </c>
      <c r="Q298" s="66" t="str">
        <f t="shared" si="389"/>
        <v/>
      </c>
      <c r="R298" s="66" t="str">
        <f t="shared" si="390"/>
        <v/>
      </c>
      <c r="S298" s="68" t="str">
        <f t="shared" si="391"/>
        <v xml:space="preserve"> </v>
      </c>
      <c r="T298" s="66" t="str">
        <f t="shared" si="433"/>
        <v>0</v>
      </c>
      <c r="U298" s="69" t="str">
        <f t="shared" si="392"/>
        <v>-</v>
      </c>
      <c r="V298" s="69" t="str">
        <f t="shared" si="393"/>
        <v/>
      </c>
      <c r="W298" s="69" t="str">
        <f t="shared" si="394"/>
        <v/>
      </c>
      <c r="X298" s="69" t="str">
        <f t="shared" si="395"/>
        <v/>
      </c>
      <c r="Y298" s="67" t="str">
        <f t="shared" si="434"/>
        <v>0</v>
      </c>
      <c r="Z298" s="64" t="str">
        <f t="shared" si="396"/>
        <v>-</v>
      </c>
      <c r="AA298" s="64" t="str">
        <f t="shared" si="397"/>
        <v/>
      </c>
      <c r="AB298" s="64" t="str">
        <f t="shared" si="398"/>
        <v/>
      </c>
      <c r="AC298" s="64" t="str">
        <f t="shared" si="399"/>
        <v/>
      </c>
      <c r="AD298" s="66" t="str">
        <f t="shared" si="400"/>
        <v>0</v>
      </c>
      <c r="AE298" s="66" t="str">
        <f t="shared" si="401"/>
        <v>-</v>
      </c>
      <c r="AF298" s="69" t="str">
        <f t="shared" si="402"/>
        <v/>
      </c>
      <c r="AG298" s="69" t="str">
        <f t="shared" si="403"/>
        <v/>
      </c>
      <c r="AH298" s="69" t="str">
        <f t="shared" si="404"/>
        <v/>
      </c>
      <c r="AI298" s="69" t="str">
        <f t="shared" si="405"/>
        <v>0</v>
      </c>
      <c r="AJ298" s="66" t="str">
        <f t="shared" ref="AJ298" si="459">IFERROR(IF(AL297=AI298,"",AL297*($I$32/12)),"-")</f>
        <v>-</v>
      </c>
      <c r="AK298" s="69" t="str">
        <f t="shared" si="406"/>
        <v/>
      </c>
      <c r="AL298" s="69" t="str">
        <f t="shared" si="407"/>
        <v/>
      </c>
      <c r="AM298" s="69" t="str">
        <f t="shared" si="408"/>
        <v/>
      </c>
      <c r="AN298" s="70" t="str">
        <f t="shared" si="409"/>
        <v>0</v>
      </c>
      <c r="AO298" s="70" t="str">
        <f t="shared" si="410"/>
        <v>-</v>
      </c>
      <c r="AP298" s="70" t="str">
        <f t="shared" si="411"/>
        <v/>
      </c>
      <c r="AQ298" s="70" t="str">
        <f t="shared" si="412"/>
        <v/>
      </c>
      <c r="AR298" s="70" t="str">
        <f t="shared" si="413"/>
        <v/>
      </c>
      <c r="AS298" s="64" t="str">
        <f t="shared" si="414"/>
        <v>0</v>
      </c>
      <c r="AT298" s="64" t="str">
        <f t="shared" si="415"/>
        <v>-</v>
      </c>
      <c r="AU298" s="64" t="str">
        <f t="shared" si="416"/>
        <v/>
      </c>
      <c r="AV298" s="64" t="str">
        <f t="shared" si="417"/>
        <v/>
      </c>
      <c r="AW298" s="64" t="str">
        <f t="shared" si="418"/>
        <v/>
      </c>
      <c r="AX298" s="64" t="str">
        <f t="shared" si="419"/>
        <v>0</v>
      </c>
      <c r="AY298" s="64" t="str">
        <f t="shared" si="420"/>
        <v>-</v>
      </c>
      <c r="AZ298" s="64" t="str">
        <f t="shared" si="421"/>
        <v/>
      </c>
      <c r="BA298" s="64" t="str">
        <f t="shared" si="422"/>
        <v/>
      </c>
      <c r="BB298" s="64" t="str">
        <f t="shared" si="423"/>
        <v/>
      </c>
      <c r="BC298" s="64" t="str">
        <f t="shared" si="424"/>
        <v>0</v>
      </c>
      <c r="BD298" s="64" t="str">
        <f t="shared" si="425"/>
        <v>-</v>
      </c>
      <c r="BE298" s="64" t="str">
        <f t="shared" si="426"/>
        <v/>
      </c>
      <c r="BF298" s="64" t="str">
        <f t="shared" si="427"/>
        <v/>
      </c>
      <c r="BG298" s="64" t="str">
        <f t="shared" si="428"/>
        <v/>
      </c>
      <c r="BH298" s="70" t="str">
        <f t="shared" si="429"/>
        <v>0</v>
      </c>
      <c r="BI298" s="70" t="str">
        <f t="shared" si="430"/>
        <v>-</v>
      </c>
      <c r="BJ298" s="70" t="str">
        <f t="shared" si="431"/>
        <v/>
      </c>
      <c r="BK298" s="70" t="str">
        <f t="shared" si="432"/>
        <v/>
      </c>
    </row>
    <row r="299" spans="11:63" x14ac:dyDescent="0.25">
      <c r="K299" s="56">
        <f t="shared" si="382"/>
        <v>296</v>
      </c>
      <c r="L299" s="56" t="str">
        <f t="shared" si="385"/>
        <v xml:space="preserve"> </v>
      </c>
      <c r="M299" s="65">
        <f t="shared" si="383"/>
        <v>9011</v>
      </c>
      <c r="N299" s="66">
        <f t="shared" si="386"/>
        <v>0</v>
      </c>
      <c r="O299" s="67" t="str">
        <f t="shared" si="387"/>
        <v>0</v>
      </c>
      <c r="P299" s="66" t="str">
        <f t="shared" si="388"/>
        <v>-</v>
      </c>
      <c r="Q299" s="66" t="str">
        <f t="shared" si="389"/>
        <v/>
      </c>
      <c r="R299" s="66" t="str">
        <f t="shared" si="390"/>
        <v/>
      </c>
      <c r="S299" s="68" t="str">
        <f t="shared" si="391"/>
        <v xml:space="preserve"> </v>
      </c>
      <c r="T299" s="66" t="str">
        <f t="shared" si="433"/>
        <v>0</v>
      </c>
      <c r="U299" s="69" t="str">
        <f t="shared" si="392"/>
        <v>-</v>
      </c>
      <c r="V299" s="69" t="str">
        <f t="shared" si="393"/>
        <v/>
      </c>
      <c r="W299" s="69" t="str">
        <f t="shared" si="394"/>
        <v/>
      </c>
      <c r="X299" s="69" t="str">
        <f t="shared" si="395"/>
        <v/>
      </c>
      <c r="Y299" s="67" t="str">
        <f t="shared" si="434"/>
        <v>0</v>
      </c>
      <c r="Z299" s="64" t="str">
        <f t="shared" si="396"/>
        <v>-</v>
      </c>
      <c r="AA299" s="64" t="str">
        <f t="shared" si="397"/>
        <v/>
      </c>
      <c r="AB299" s="64" t="str">
        <f t="shared" si="398"/>
        <v/>
      </c>
      <c r="AC299" s="64" t="str">
        <f t="shared" si="399"/>
        <v/>
      </c>
      <c r="AD299" s="66" t="str">
        <f t="shared" si="400"/>
        <v>0</v>
      </c>
      <c r="AE299" s="66" t="str">
        <f t="shared" si="401"/>
        <v>-</v>
      </c>
      <c r="AF299" s="69" t="str">
        <f t="shared" si="402"/>
        <v/>
      </c>
      <c r="AG299" s="69" t="str">
        <f t="shared" si="403"/>
        <v/>
      </c>
      <c r="AH299" s="69" t="str">
        <f t="shared" si="404"/>
        <v/>
      </c>
      <c r="AI299" s="69" t="str">
        <f t="shared" si="405"/>
        <v>0</v>
      </c>
      <c r="AJ299" s="66" t="str">
        <f t="shared" ref="AJ299:AJ300" si="460">IFERROR(IF(AL298=AI299,"",AL298*($I$31/12)),"-")</f>
        <v>-</v>
      </c>
      <c r="AK299" s="69" t="str">
        <f t="shared" si="406"/>
        <v/>
      </c>
      <c r="AL299" s="69" t="str">
        <f t="shared" si="407"/>
        <v/>
      </c>
      <c r="AM299" s="69" t="str">
        <f t="shared" si="408"/>
        <v/>
      </c>
      <c r="AN299" s="70" t="str">
        <f t="shared" si="409"/>
        <v>0</v>
      </c>
      <c r="AO299" s="70" t="str">
        <f t="shared" si="410"/>
        <v>-</v>
      </c>
      <c r="AP299" s="70" t="str">
        <f t="shared" si="411"/>
        <v/>
      </c>
      <c r="AQ299" s="70" t="str">
        <f t="shared" si="412"/>
        <v/>
      </c>
      <c r="AR299" s="70" t="str">
        <f t="shared" si="413"/>
        <v/>
      </c>
      <c r="AS299" s="64" t="str">
        <f t="shared" si="414"/>
        <v>0</v>
      </c>
      <c r="AT299" s="64" t="str">
        <f t="shared" si="415"/>
        <v>-</v>
      </c>
      <c r="AU299" s="64" t="str">
        <f t="shared" si="416"/>
        <v/>
      </c>
      <c r="AV299" s="64" t="str">
        <f t="shared" si="417"/>
        <v/>
      </c>
      <c r="AW299" s="64" t="str">
        <f t="shared" si="418"/>
        <v/>
      </c>
      <c r="AX299" s="64" t="str">
        <f t="shared" si="419"/>
        <v>0</v>
      </c>
      <c r="AY299" s="64" t="str">
        <f t="shared" si="420"/>
        <v>-</v>
      </c>
      <c r="AZ299" s="64" t="str">
        <f t="shared" si="421"/>
        <v/>
      </c>
      <c r="BA299" s="64" t="str">
        <f t="shared" si="422"/>
        <v/>
      </c>
      <c r="BB299" s="64" t="str">
        <f t="shared" si="423"/>
        <v/>
      </c>
      <c r="BC299" s="64" t="str">
        <f t="shared" si="424"/>
        <v>0</v>
      </c>
      <c r="BD299" s="64" t="str">
        <f t="shared" si="425"/>
        <v>-</v>
      </c>
      <c r="BE299" s="64" t="str">
        <f t="shared" si="426"/>
        <v/>
      </c>
      <c r="BF299" s="64" t="str">
        <f t="shared" si="427"/>
        <v/>
      </c>
      <c r="BG299" s="64" t="str">
        <f t="shared" si="428"/>
        <v/>
      </c>
      <c r="BH299" s="70" t="str">
        <f t="shared" si="429"/>
        <v>0</v>
      </c>
      <c r="BI299" s="70" t="str">
        <f t="shared" si="430"/>
        <v>-</v>
      </c>
      <c r="BJ299" s="70" t="str">
        <f t="shared" si="431"/>
        <v/>
      </c>
      <c r="BK299" s="70" t="str">
        <f t="shared" si="432"/>
        <v/>
      </c>
    </row>
    <row r="300" spans="11:63" x14ac:dyDescent="0.25">
      <c r="K300" s="56">
        <f t="shared" si="382"/>
        <v>297</v>
      </c>
      <c r="L300" s="56" t="str">
        <f t="shared" si="385"/>
        <v xml:space="preserve"> </v>
      </c>
      <c r="M300" s="65">
        <f t="shared" si="383"/>
        <v>9041</v>
      </c>
      <c r="N300" s="66">
        <f t="shared" si="386"/>
        <v>0</v>
      </c>
      <c r="O300" s="67" t="str">
        <f t="shared" si="387"/>
        <v>0</v>
      </c>
      <c r="P300" s="66" t="str">
        <f t="shared" si="388"/>
        <v>-</v>
      </c>
      <c r="Q300" s="66" t="str">
        <f t="shared" si="389"/>
        <v/>
      </c>
      <c r="R300" s="66" t="str">
        <f t="shared" si="390"/>
        <v/>
      </c>
      <c r="S300" s="68" t="str">
        <f t="shared" si="391"/>
        <v xml:space="preserve"> </v>
      </c>
      <c r="T300" s="66" t="str">
        <f t="shared" si="433"/>
        <v>0</v>
      </c>
      <c r="U300" s="69" t="str">
        <f t="shared" si="392"/>
        <v>-</v>
      </c>
      <c r="V300" s="69" t="str">
        <f t="shared" si="393"/>
        <v/>
      </c>
      <c r="W300" s="69" t="str">
        <f t="shared" si="394"/>
        <v/>
      </c>
      <c r="X300" s="69" t="str">
        <f t="shared" si="395"/>
        <v/>
      </c>
      <c r="Y300" s="67" t="str">
        <f t="shared" si="434"/>
        <v>0</v>
      </c>
      <c r="Z300" s="64" t="str">
        <f t="shared" si="396"/>
        <v>-</v>
      </c>
      <c r="AA300" s="64" t="str">
        <f t="shared" si="397"/>
        <v/>
      </c>
      <c r="AB300" s="64" t="str">
        <f t="shared" si="398"/>
        <v/>
      </c>
      <c r="AC300" s="64" t="str">
        <f t="shared" si="399"/>
        <v/>
      </c>
      <c r="AD300" s="66" t="str">
        <f t="shared" si="400"/>
        <v>0</v>
      </c>
      <c r="AE300" s="66" t="str">
        <f t="shared" si="401"/>
        <v>-</v>
      </c>
      <c r="AF300" s="69" t="str">
        <f t="shared" si="402"/>
        <v/>
      </c>
      <c r="AG300" s="69" t="str">
        <f t="shared" si="403"/>
        <v/>
      </c>
      <c r="AH300" s="69" t="str">
        <f t="shared" si="404"/>
        <v/>
      </c>
      <c r="AI300" s="69" t="str">
        <f t="shared" si="405"/>
        <v>0</v>
      </c>
      <c r="AJ300" s="66" t="str">
        <f t="shared" si="460"/>
        <v>-</v>
      </c>
      <c r="AK300" s="69" t="str">
        <f t="shared" si="406"/>
        <v/>
      </c>
      <c r="AL300" s="69" t="str">
        <f t="shared" si="407"/>
        <v/>
      </c>
      <c r="AM300" s="69" t="str">
        <f t="shared" si="408"/>
        <v/>
      </c>
      <c r="AN300" s="70" t="str">
        <f t="shared" si="409"/>
        <v>0</v>
      </c>
      <c r="AO300" s="70" t="str">
        <f t="shared" si="410"/>
        <v>-</v>
      </c>
      <c r="AP300" s="70" t="str">
        <f t="shared" si="411"/>
        <v/>
      </c>
      <c r="AQ300" s="70" t="str">
        <f t="shared" si="412"/>
        <v/>
      </c>
      <c r="AR300" s="70" t="str">
        <f t="shared" si="413"/>
        <v/>
      </c>
      <c r="AS300" s="64" t="str">
        <f t="shared" si="414"/>
        <v>0</v>
      </c>
      <c r="AT300" s="64" t="str">
        <f t="shared" si="415"/>
        <v>-</v>
      </c>
      <c r="AU300" s="64" t="str">
        <f t="shared" si="416"/>
        <v/>
      </c>
      <c r="AV300" s="64" t="str">
        <f t="shared" si="417"/>
        <v/>
      </c>
      <c r="AW300" s="64" t="str">
        <f t="shared" si="418"/>
        <v/>
      </c>
      <c r="AX300" s="64" t="str">
        <f t="shared" si="419"/>
        <v>0</v>
      </c>
      <c r="AY300" s="64" t="str">
        <f t="shared" si="420"/>
        <v>-</v>
      </c>
      <c r="AZ300" s="64" t="str">
        <f t="shared" si="421"/>
        <v/>
      </c>
      <c r="BA300" s="64" t="str">
        <f t="shared" si="422"/>
        <v/>
      </c>
      <c r="BB300" s="64" t="str">
        <f t="shared" si="423"/>
        <v/>
      </c>
      <c r="BC300" s="64" t="str">
        <f t="shared" si="424"/>
        <v>0</v>
      </c>
      <c r="BD300" s="64" t="str">
        <f t="shared" si="425"/>
        <v>-</v>
      </c>
      <c r="BE300" s="64" t="str">
        <f t="shared" si="426"/>
        <v/>
      </c>
      <c r="BF300" s="64" t="str">
        <f t="shared" si="427"/>
        <v/>
      </c>
      <c r="BG300" s="64" t="str">
        <f t="shared" si="428"/>
        <v/>
      </c>
      <c r="BH300" s="70" t="str">
        <f t="shared" si="429"/>
        <v>0</v>
      </c>
      <c r="BI300" s="70" t="str">
        <f t="shared" si="430"/>
        <v>-</v>
      </c>
      <c r="BJ300" s="70" t="str">
        <f t="shared" si="431"/>
        <v/>
      </c>
      <c r="BK300" s="70" t="str">
        <f t="shared" si="432"/>
        <v/>
      </c>
    </row>
    <row r="301" spans="11:63" x14ac:dyDescent="0.25">
      <c r="K301" s="56">
        <f t="shared" si="382"/>
        <v>298</v>
      </c>
      <c r="L301" s="56" t="str">
        <f t="shared" si="385"/>
        <v xml:space="preserve"> </v>
      </c>
      <c r="M301" s="65">
        <f t="shared" si="383"/>
        <v>9072</v>
      </c>
      <c r="N301" s="66">
        <f t="shared" si="386"/>
        <v>0</v>
      </c>
      <c r="O301" s="67" t="str">
        <f t="shared" si="387"/>
        <v>0</v>
      </c>
      <c r="P301" s="66" t="str">
        <f t="shared" si="388"/>
        <v>-</v>
      </c>
      <c r="Q301" s="66" t="str">
        <f t="shared" si="389"/>
        <v/>
      </c>
      <c r="R301" s="66" t="str">
        <f t="shared" si="390"/>
        <v/>
      </c>
      <c r="S301" s="68" t="str">
        <f t="shared" si="391"/>
        <v xml:space="preserve"> </v>
      </c>
      <c r="T301" s="66" t="str">
        <f t="shared" si="433"/>
        <v>0</v>
      </c>
      <c r="U301" s="69" t="str">
        <f t="shared" si="392"/>
        <v>-</v>
      </c>
      <c r="V301" s="69" t="str">
        <f t="shared" si="393"/>
        <v/>
      </c>
      <c r="W301" s="69" t="str">
        <f t="shared" si="394"/>
        <v/>
      </c>
      <c r="X301" s="69" t="str">
        <f t="shared" si="395"/>
        <v/>
      </c>
      <c r="Y301" s="67" t="str">
        <f t="shared" si="434"/>
        <v>0</v>
      </c>
      <c r="Z301" s="64" t="str">
        <f t="shared" si="396"/>
        <v>-</v>
      </c>
      <c r="AA301" s="64" t="str">
        <f t="shared" si="397"/>
        <v/>
      </c>
      <c r="AB301" s="64" t="str">
        <f t="shared" si="398"/>
        <v/>
      </c>
      <c r="AC301" s="64" t="str">
        <f t="shared" si="399"/>
        <v/>
      </c>
      <c r="AD301" s="66" t="str">
        <f t="shared" si="400"/>
        <v>0</v>
      </c>
      <c r="AE301" s="66" t="str">
        <f t="shared" si="401"/>
        <v>-</v>
      </c>
      <c r="AF301" s="69" t="str">
        <f t="shared" si="402"/>
        <v/>
      </c>
      <c r="AG301" s="69" t="str">
        <f t="shared" si="403"/>
        <v/>
      </c>
      <c r="AH301" s="69" t="str">
        <f t="shared" si="404"/>
        <v/>
      </c>
      <c r="AI301" s="69" t="str">
        <f t="shared" si="405"/>
        <v>0</v>
      </c>
      <c r="AJ301" s="66" t="str">
        <f t="shared" ref="AJ301" si="461">IFERROR(IF(AL300=AI301,"",AL300*($I$32/12)),"-")</f>
        <v>-</v>
      </c>
      <c r="AK301" s="69" t="str">
        <f t="shared" si="406"/>
        <v/>
      </c>
      <c r="AL301" s="69" t="str">
        <f t="shared" si="407"/>
        <v/>
      </c>
      <c r="AM301" s="69" t="str">
        <f t="shared" si="408"/>
        <v/>
      </c>
      <c r="AN301" s="70" t="str">
        <f t="shared" si="409"/>
        <v>0</v>
      </c>
      <c r="AO301" s="70" t="str">
        <f t="shared" si="410"/>
        <v>-</v>
      </c>
      <c r="AP301" s="70" t="str">
        <f t="shared" si="411"/>
        <v/>
      </c>
      <c r="AQ301" s="70" t="str">
        <f t="shared" si="412"/>
        <v/>
      </c>
      <c r="AR301" s="70" t="str">
        <f t="shared" si="413"/>
        <v/>
      </c>
      <c r="AS301" s="64" t="str">
        <f t="shared" si="414"/>
        <v>0</v>
      </c>
      <c r="AT301" s="64" t="str">
        <f t="shared" si="415"/>
        <v>-</v>
      </c>
      <c r="AU301" s="64" t="str">
        <f t="shared" si="416"/>
        <v/>
      </c>
      <c r="AV301" s="64" t="str">
        <f t="shared" si="417"/>
        <v/>
      </c>
      <c r="AW301" s="64" t="str">
        <f t="shared" si="418"/>
        <v/>
      </c>
      <c r="AX301" s="64" t="str">
        <f t="shared" si="419"/>
        <v>0</v>
      </c>
      <c r="AY301" s="64" t="str">
        <f t="shared" si="420"/>
        <v>-</v>
      </c>
      <c r="AZ301" s="64" t="str">
        <f t="shared" si="421"/>
        <v/>
      </c>
      <c r="BA301" s="64" t="str">
        <f t="shared" si="422"/>
        <v/>
      </c>
      <c r="BB301" s="64" t="str">
        <f t="shared" si="423"/>
        <v/>
      </c>
      <c r="BC301" s="64" t="str">
        <f t="shared" si="424"/>
        <v>0</v>
      </c>
      <c r="BD301" s="64" t="str">
        <f t="shared" si="425"/>
        <v>-</v>
      </c>
      <c r="BE301" s="64" t="str">
        <f t="shared" si="426"/>
        <v/>
      </c>
      <c r="BF301" s="64" t="str">
        <f t="shared" si="427"/>
        <v/>
      </c>
      <c r="BG301" s="64" t="str">
        <f t="shared" si="428"/>
        <v/>
      </c>
      <c r="BH301" s="70" t="str">
        <f t="shared" si="429"/>
        <v>0</v>
      </c>
      <c r="BI301" s="70" t="str">
        <f t="shared" si="430"/>
        <v>-</v>
      </c>
      <c r="BJ301" s="70" t="str">
        <f t="shared" si="431"/>
        <v/>
      </c>
      <c r="BK301" s="70" t="str">
        <f t="shared" si="432"/>
        <v/>
      </c>
    </row>
    <row r="302" spans="11:63" x14ac:dyDescent="0.25">
      <c r="K302" s="56">
        <f t="shared" si="382"/>
        <v>299</v>
      </c>
      <c r="L302" s="56" t="str">
        <f t="shared" si="385"/>
        <v xml:space="preserve"> </v>
      </c>
      <c r="M302" s="65">
        <f t="shared" si="383"/>
        <v>9102</v>
      </c>
      <c r="N302" s="66">
        <f t="shared" si="386"/>
        <v>0</v>
      </c>
      <c r="O302" s="67" t="str">
        <f t="shared" si="387"/>
        <v>0</v>
      </c>
      <c r="P302" s="66" t="str">
        <f t="shared" si="388"/>
        <v>-</v>
      </c>
      <c r="Q302" s="66" t="str">
        <f t="shared" si="389"/>
        <v/>
      </c>
      <c r="R302" s="66" t="str">
        <f t="shared" si="390"/>
        <v/>
      </c>
      <c r="S302" s="68" t="str">
        <f t="shared" si="391"/>
        <v xml:space="preserve"> </v>
      </c>
      <c r="T302" s="66" t="str">
        <f t="shared" si="433"/>
        <v>0</v>
      </c>
      <c r="U302" s="69" t="str">
        <f t="shared" si="392"/>
        <v>-</v>
      </c>
      <c r="V302" s="69" t="str">
        <f t="shared" si="393"/>
        <v/>
      </c>
      <c r="W302" s="69" t="str">
        <f t="shared" si="394"/>
        <v/>
      </c>
      <c r="X302" s="69" t="str">
        <f t="shared" si="395"/>
        <v/>
      </c>
      <c r="Y302" s="67" t="str">
        <f t="shared" si="434"/>
        <v>0</v>
      </c>
      <c r="Z302" s="64" t="str">
        <f t="shared" si="396"/>
        <v>-</v>
      </c>
      <c r="AA302" s="64" t="str">
        <f t="shared" si="397"/>
        <v/>
      </c>
      <c r="AB302" s="64" t="str">
        <f t="shared" si="398"/>
        <v/>
      </c>
      <c r="AC302" s="64" t="str">
        <f t="shared" si="399"/>
        <v/>
      </c>
      <c r="AD302" s="66" t="str">
        <f t="shared" si="400"/>
        <v>0</v>
      </c>
      <c r="AE302" s="66" t="str">
        <f t="shared" si="401"/>
        <v>-</v>
      </c>
      <c r="AF302" s="69" t="str">
        <f t="shared" si="402"/>
        <v/>
      </c>
      <c r="AG302" s="69" t="str">
        <f t="shared" si="403"/>
        <v/>
      </c>
      <c r="AH302" s="69" t="str">
        <f t="shared" si="404"/>
        <v/>
      </c>
      <c r="AI302" s="69" t="str">
        <f t="shared" si="405"/>
        <v>0</v>
      </c>
      <c r="AJ302" s="66" t="str">
        <f t="shared" ref="AJ302:AJ303" si="462">IFERROR(IF(AL301=AI302,"",AL301*($I$31/12)),"-")</f>
        <v>-</v>
      </c>
      <c r="AK302" s="69" t="str">
        <f t="shared" si="406"/>
        <v/>
      </c>
      <c r="AL302" s="69" t="str">
        <f t="shared" si="407"/>
        <v/>
      </c>
      <c r="AM302" s="69" t="str">
        <f t="shared" si="408"/>
        <v/>
      </c>
      <c r="AN302" s="70" t="str">
        <f t="shared" si="409"/>
        <v>0</v>
      </c>
      <c r="AO302" s="70" t="str">
        <f t="shared" si="410"/>
        <v>-</v>
      </c>
      <c r="AP302" s="70" t="str">
        <f t="shared" si="411"/>
        <v/>
      </c>
      <c r="AQ302" s="70" t="str">
        <f t="shared" si="412"/>
        <v/>
      </c>
      <c r="AR302" s="70" t="str">
        <f t="shared" si="413"/>
        <v/>
      </c>
      <c r="AS302" s="64" t="str">
        <f t="shared" si="414"/>
        <v>0</v>
      </c>
      <c r="AT302" s="64" t="str">
        <f t="shared" si="415"/>
        <v>-</v>
      </c>
      <c r="AU302" s="64" t="str">
        <f t="shared" si="416"/>
        <v/>
      </c>
      <c r="AV302" s="64" t="str">
        <f t="shared" si="417"/>
        <v/>
      </c>
      <c r="AW302" s="64" t="str">
        <f t="shared" si="418"/>
        <v/>
      </c>
      <c r="AX302" s="64" t="str">
        <f t="shared" si="419"/>
        <v>0</v>
      </c>
      <c r="AY302" s="64" t="str">
        <f t="shared" si="420"/>
        <v>-</v>
      </c>
      <c r="AZ302" s="64" t="str">
        <f t="shared" si="421"/>
        <v/>
      </c>
      <c r="BA302" s="64" t="str">
        <f t="shared" si="422"/>
        <v/>
      </c>
      <c r="BB302" s="64" t="str">
        <f t="shared" si="423"/>
        <v/>
      </c>
      <c r="BC302" s="64" t="str">
        <f t="shared" si="424"/>
        <v>0</v>
      </c>
      <c r="BD302" s="64" t="str">
        <f t="shared" si="425"/>
        <v>-</v>
      </c>
      <c r="BE302" s="64" t="str">
        <f t="shared" si="426"/>
        <v/>
      </c>
      <c r="BF302" s="64" t="str">
        <f t="shared" si="427"/>
        <v/>
      </c>
      <c r="BG302" s="64" t="str">
        <f t="shared" si="428"/>
        <v/>
      </c>
      <c r="BH302" s="70" t="str">
        <f t="shared" si="429"/>
        <v>0</v>
      </c>
      <c r="BI302" s="70" t="str">
        <f t="shared" si="430"/>
        <v>-</v>
      </c>
      <c r="BJ302" s="70" t="str">
        <f t="shared" si="431"/>
        <v/>
      </c>
      <c r="BK302" s="70" t="str">
        <f t="shared" si="432"/>
        <v/>
      </c>
    </row>
    <row r="303" spans="11:63" x14ac:dyDescent="0.25">
      <c r="K303" s="56">
        <f t="shared" si="382"/>
        <v>300</v>
      </c>
      <c r="L303" s="56" t="str">
        <f t="shared" si="385"/>
        <v xml:space="preserve"> </v>
      </c>
      <c r="M303" s="65">
        <f t="shared" si="383"/>
        <v>9133</v>
      </c>
      <c r="N303" s="66">
        <f t="shared" si="386"/>
        <v>0</v>
      </c>
      <c r="O303" s="67" t="str">
        <f t="shared" si="387"/>
        <v>0</v>
      </c>
      <c r="P303" s="66" t="str">
        <f t="shared" si="388"/>
        <v>-</v>
      </c>
      <c r="Q303" s="66" t="str">
        <f t="shared" si="389"/>
        <v/>
      </c>
      <c r="R303" s="66" t="str">
        <f t="shared" si="390"/>
        <v/>
      </c>
      <c r="S303" s="68" t="str">
        <f t="shared" si="391"/>
        <v xml:space="preserve"> </v>
      </c>
      <c r="T303" s="66" t="str">
        <f t="shared" si="433"/>
        <v>0</v>
      </c>
      <c r="U303" s="69" t="str">
        <f t="shared" si="392"/>
        <v>-</v>
      </c>
      <c r="V303" s="69" t="str">
        <f t="shared" si="393"/>
        <v/>
      </c>
      <c r="W303" s="69" t="str">
        <f t="shared" si="394"/>
        <v/>
      </c>
      <c r="X303" s="69" t="str">
        <f t="shared" si="395"/>
        <v/>
      </c>
      <c r="Y303" s="67" t="str">
        <f t="shared" si="434"/>
        <v>0</v>
      </c>
      <c r="Z303" s="64" t="str">
        <f t="shared" si="396"/>
        <v>-</v>
      </c>
      <c r="AA303" s="64" t="str">
        <f t="shared" si="397"/>
        <v/>
      </c>
      <c r="AB303" s="64" t="str">
        <f t="shared" si="398"/>
        <v/>
      </c>
      <c r="AC303" s="64" t="str">
        <f t="shared" si="399"/>
        <v/>
      </c>
      <c r="AD303" s="66" t="str">
        <f t="shared" si="400"/>
        <v>0</v>
      </c>
      <c r="AE303" s="66" t="str">
        <f t="shared" si="401"/>
        <v>-</v>
      </c>
      <c r="AF303" s="69" t="str">
        <f t="shared" si="402"/>
        <v/>
      </c>
      <c r="AG303" s="69" t="str">
        <f t="shared" si="403"/>
        <v/>
      </c>
      <c r="AH303" s="69" t="str">
        <f t="shared" si="404"/>
        <v/>
      </c>
      <c r="AI303" s="69" t="str">
        <f t="shared" si="405"/>
        <v>0</v>
      </c>
      <c r="AJ303" s="66" t="str">
        <f t="shared" si="462"/>
        <v>-</v>
      </c>
      <c r="AK303" s="69" t="str">
        <f t="shared" si="406"/>
        <v/>
      </c>
      <c r="AL303" s="69" t="str">
        <f t="shared" si="407"/>
        <v/>
      </c>
      <c r="AM303" s="69" t="str">
        <f t="shared" si="408"/>
        <v/>
      </c>
      <c r="AN303" s="70" t="str">
        <f t="shared" si="409"/>
        <v>0</v>
      </c>
      <c r="AO303" s="70" t="str">
        <f t="shared" si="410"/>
        <v>-</v>
      </c>
      <c r="AP303" s="70" t="str">
        <f t="shared" si="411"/>
        <v/>
      </c>
      <c r="AQ303" s="70" t="str">
        <f t="shared" si="412"/>
        <v/>
      </c>
      <c r="AR303" s="70" t="str">
        <f t="shared" si="413"/>
        <v/>
      </c>
      <c r="AS303" s="64" t="str">
        <f t="shared" si="414"/>
        <v>0</v>
      </c>
      <c r="AT303" s="64" t="str">
        <f t="shared" si="415"/>
        <v>-</v>
      </c>
      <c r="AU303" s="64" t="str">
        <f t="shared" si="416"/>
        <v/>
      </c>
      <c r="AV303" s="64" t="str">
        <f t="shared" si="417"/>
        <v/>
      </c>
      <c r="AW303" s="64" t="str">
        <f t="shared" si="418"/>
        <v/>
      </c>
      <c r="AX303" s="64" t="str">
        <f t="shared" si="419"/>
        <v>0</v>
      </c>
      <c r="AY303" s="64" t="str">
        <f t="shared" si="420"/>
        <v>-</v>
      </c>
      <c r="AZ303" s="64" t="str">
        <f t="shared" si="421"/>
        <v/>
      </c>
      <c r="BA303" s="64" t="str">
        <f t="shared" si="422"/>
        <v/>
      </c>
      <c r="BB303" s="64" t="str">
        <f t="shared" si="423"/>
        <v/>
      </c>
      <c r="BC303" s="64" t="str">
        <f t="shared" si="424"/>
        <v>0</v>
      </c>
      <c r="BD303" s="64" t="str">
        <f t="shared" si="425"/>
        <v>-</v>
      </c>
      <c r="BE303" s="64" t="str">
        <f t="shared" si="426"/>
        <v/>
      </c>
      <c r="BF303" s="64" t="str">
        <f t="shared" si="427"/>
        <v/>
      </c>
      <c r="BG303" s="64" t="str">
        <f t="shared" si="428"/>
        <v/>
      </c>
      <c r="BH303" s="70" t="str">
        <f t="shared" si="429"/>
        <v>0</v>
      </c>
      <c r="BI303" s="70" t="str">
        <f t="shared" si="430"/>
        <v>-</v>
      </c>
      <c r="BJ303" s="70" t="str">
        <f t="shared" si="431"/>
        <v/>
      </c>
      <c r="BK303" s="70" t="str">
        <f t="shared" si="432"/>
        <v/>
      </c>
    </row>
    <row r="304" spans="11:63" x14ac:dyDescent="0.25">
      <c r="K304" s="56">
        <f t="shared" si="382"/>
        <v>301</v>
      </c>
      <c r="L304" s="56" t="str">
        <f t="shared" si="385"/>
        <v xml:space="preserve"> </v>
      </c>
      <c r="M304" s="65">
        <f t="shared" si="383"/>
        <v>9164</v>
      </c>
      <c r="N304" s="66">
        <f t="shared" si="386"/>
        <v>0</v>
      </c>
      <c r="O304" s="67" t="str">
        <f t="shared" si="387"/>
        <v>0</v>
      </c>
      <c r="P304" s="66" t="str">
        <f t="shared" si="388"/>
        <v>-</v>
      </c>
      <c r="Q304" s="66" t="str">
        <f t="shared" si="389"/>
        <v/>
      </c>
      <c r="R304" s="66" t="str">
        <f t="shared" si="390"/>
        <v/>
      </c>
      <c r="S304" s="68" t="str">
        <f t="shared" si="391"/>
        <v xml:space="preserve"> </v>
      </c>
      <c r="T304" s="66" t="str">
        <f t="shared" si="433"/>
        <v>0</v>
      </c>
      <c r="U304" s="69" t="str">
        <f t="shared" si="392"/>
        <v>-</v>
      </c>
      <c r="V304" s="69" t="str">
        <f t="shared" si="393"/>
        <v/>
      </c>
      <c r="W304" s="69" t="str">
        <f t="shared" si="394"/>
        <v/>
      </c>
      <c r="X304" s="69" t="str">
        <f t="shared" si="395"/>
        <v/>
      </c>
      <c r="Y304" s="67" t="str">
        <f t="shared" si="434"/>
        <v>0</v>
      </c>
      <c r="Z304" s="64" t="str">
        <f t="shared" si="396"/>
        <v>-</v>
      </c>
      <c r="AA304" s="64" t="str">
        <f t="shared" si="397"/>
        <v/>
      </c>
      <c r="AB304" s="64" t="str">
        <f t="shared" si="398"/>
        <v/>
      </c>
      <c r="AC304" s="64" t="str">
        <f t="shared" si="399"/>
        <v/>
      </c>
      <c r="AD304" s="66" t="str">
        <f t="shared" si="400"/>
        <v>0</v>
      </c>
      <c r="AE304" s="66" t="str">
        <f t="shared" si="401"/>
        <v>-</v>
      </c>
      <c r="AF304" s="69" t="str">
        <f t="shared" si="402"/>
        <v/>
      </c>
      <c r="AG304" s="69" t="str">
        <f t="shared" si="403"/>
        <v/>
      </c>
      <c r="AH304" s="69" t="str">
        <f t="shared" si="404"/>
        <v/>
      </c>
      <c r="AI304" s="69" t="str">
        <f t="shared" si="405"/>
        <v>0</v>
      </c>
      <c r="AJ304" s="66" t="str">
        <f t="shared" ref="AJ304" si="463">IFERROR(IF(AL303=AI304,"",AL303*($I$32/12)),"-")</f>
        <v>-</v>
      </c>
      <c r="AK304" s="69" t="str">
        <f t="shared" si="406"/>
        <v/>
      </c>
      <c r="AL304" s="69" t="str">
        <f t="shared" si="407"/>
        <v/>
      </c>
      <c r="AM304" s="69" t="str">
        <f t="shared" si="408"/>
        <v/>
      </c>
      <c r="AN304" s="70" t="str">
        <f t="shared" si="409"/>
        <v>0</v>
      </c>
      <c r="AO304" s="70" t="str">
        <f t="shared" si="410"/>
        <v>-</v>
      </c>
      <c r="AP304" s="70" t="str">
        <f t="shared" si="411"/>
        <v/>
      </c>
      <c r="AQ304" s="70" t="str">
        <f t="shared" si="412"/>
        <v/>
      </c>
      <c r="AR304" s="70" t="str">
        <f t="shared" si="413"/>
        <v/>
      </c>
      <c r="AS304" s="64" t="str">
        <f t="shared" si="414"/>
        <v>0</v>
      </c>
      <c r="AT304" s="64" t="str">
        <f t="shared" si="415"/>
        <v>-</v>
      </c>
      <c r="AU304" s="64" t="str">
        <f t="shared" si="416"/>
        <v/>
      </c>
      <c r="AV304" s="64" t="str">
        <f t="shared" si="417"/>
        <v/>
      </c>
      <c r="AW304" s="64" t="str">
        <f t="shared" si="418"/>
        <v/>
      </c>
      <c r="AX304" s="64" t="str">
        <f t="shared" si="419"/>
        <v>0</v>
      </c>
      <c r="AY304" s="64" t="str">
        <f t="shared" si="420"/>
        <v>-</v>
      </c>
      <c r="AZ304" s="64" t="str">
        <f t="shared" si="421"/>
        <v/>
      </c>
      <c r="BA304" s="64" t="str">
        <f t="shared" si="422"/>
        <v/>
      </c>
      <c r="BB304" s="64" t="str">
        <f t="shared" si="423"/>
        <v/>
      </c>
      <c r="BC304" s="64" t="str">
        <f t="shared" si="424"/>
        <v>0</v>
      </c>
      <c r="BD304" s="64" t="str">
        <f t="shared" si="425"/>
        <v>-</v>
      </c>
      <c r="BE304" s="64" t="str">
        <f t="shared" si="426"/>
        <v/>
      </c>
      <c r="BF304" s="64" t="str">
        <f t="shared" si="427"/>
        <v/>
      </c>
      <c r="BG304" s="64" t="str">
        <f t="shared" si="428"/>
        <v/>
      </c>
      <c r="BH304" s="70" t="str">
        <f t="shared" si="429"/>
        <v>0</v>
      </c>
      <c r="BI304" s="70" t="str">
        <f t="shared" si="430"/>
        <v>-</v>
      </c>
      <c r="BJ304" s="70" t="str">
        <f t="shared" si="431"/>
        <v/>
      </c>
      <c r="BK304" s="70" t="str">
        <f t="shared" si="432"/>
        <v/>
      </c>
    </row>
    <row r="305" spans="11:63" x14ac:dyDescent="0.25">
      <c r="K305" s="56">
        <f t="shared" si="382"/>
        <v>302</v>
      </c>
      <c r="L305" s="56" t="str">
        <f t="shared" si="385"/>
        <v xml:space="preserve"> </v>
      </c>
      <c r="M305" s="65">
        <f t="shared" si="383"/>
        <v>9192</v>
      </c>
      <c r="N305" s="66">
        <f t="shared" si="386"/>
        <v>0</v>
      </c>
      <c r="O305" s="67" t="str">
        <f t="shared" si="387"/>
        <v>0</v>
      </c>
      <c r="P305" s="66" t="str">
        <f t="shared" si="388"/>
        <v>-</v>
      </c>
      <c r="Q305" s="66" t="str">
        <f t="shared" si="389"/>
        <v/>
      </c>
      <c r="R305" s="66" t="str">
        <f t="shared" si="390"/>
        <v/>
      </c>
      <c r="S305" s="68" t="str">
        <f t="shared" si="391"/>
        <v xml:space="preserve"> </v>
      </c>
      <c r="T305" s="66" t="str">
        <f t="shared" si="433"/>
        <v>0</v>
      </c>
      <c r="U305" s="69" t="str">
        <f t="shared" si="392"/>
        <v>-</v>
      </c>
      <c r="V305" s="69" t="str">
        <f t="shared" si="393"/>
        <v/>
      </c>
      <c r="W305" s="69" t="str">
        <f t="shared" si="394"/>
        <v/>
      </c>
      <c r="X305" s="69" t="str">
        <f t="shared" si="395"/>
        <v/>
      </c>
      <c r="Y305" s="67" t="str">
        <f t="shared" si="434"/>
        <v>0</v>
      </c>
      <c r="Z305" s="64" t="str">
        <f t="shared" si="396"/>
        <v>-</v>
      </c>
      <c r="AA305" s="64" t="str">
        <f t="shared" si="397"/>
        <v/>
      </c>
      <c r="AB305" s="64" t="str">
        <f t="shared" si="398"/>
        <v/>
      </c>
      <c r="AC305" s="64" t="str">
        <f t="shared" si="399"/>
        <v/>
      </c>
      <c r="AD305" s="66" t="str">
        <f t="shared" si="400"/>
        <v>0</v>
      </c>
      <c r="AE305" s="66" t="str">
        <f t="shared" si="401"/>
        <v>-</v>
      </c>
      <c r="AF305" s="69" t="str">
        <f t="shared" si="402"/>
        <v/>
      </c>
      <c r="AG305" s="69" t="str">
        <f t="shared" si="403"/>
        <v/>
      </c>
      <c r="AH305" s="69" t="str">
        <f t="shared" si="404"/>
        <v/>
      </c>
      <c r="AI305" s="69" t="str">
        <f t="shared" si="405"/>
        <v>0</v>
      </c>
      <c r="AJ305" s="66" t="str">
        <f t="shared" ref="AJ305:AJ306" si="464">IFERROR(IF(AL304=AI305,"",AL304*($I$31/12)),"-")</f>
        <v>-</v>
      </c>
      <c r="AK305" s="69" t="str">
        <f t="shared" si="406"/>
        <v/>
      </c>
      <c r="AL305" s="69" t="str">
        <f t="shared" si="407"/>
        <v/>
      </c>
      <c r="AM305" s="69" t="str">
        <f t="shared" si="408"/>
        <v/>
      </c>
      <c r="AN305" s="70" t="str">
        <f t="shared" si="409"/>
        <v>0</v>
      </c>
      <c r="AO305" s="70" t="str">
        <f t="shared" si="410"/>
        <v>-</v>
      </c>
      <c r="AP305" s="70" t="str">
        <f t="shared" si="411"/>
        <v/>
      </c>
      <c r="AQ305" s="70" t="str">
        <f t="shared" si="412"/>
        <v/>
      </c>
      <c r="AR305" s="70" t="str">
        <f t="shared" si="413"/>
        <v/>
      </c>
      <c r="AS305" s="64" t="str">
        <f t="shared" si="414"/>
        <v>0</v>
      </c>
      <c r="AT305" s="64" t="str">
        <f t="shared" si="415"/>
        <v>-</v>
      </c>
      <c r="AU305" s="64" t="str">
        <f t="shared" si="416"/>
        <v/>
      </c>
      <c r="AV305" s="64" t="str">
        <f t="shared" si="417"/>
        <v/>
      </c>
      <c r="AW305" s="64" t="str">
        <f t="shared" si="418"/>
        <v/>
      </c>
      <c r="AX305" s="64" t="str">
        <f t="shared" si="419"/>
        <v>0</v>
      </c>
      <c r="AY305" s="64" t="str">
        <f t="shared" si="420"/>
        <v>-</v>
      </c>
      <c r="AZ305" s="64" t="str">
        <f t="shared" si="421"/>
        <v/>
      </c>
      <c r="BA305" s="64" t="str">
        <f t="shared" si="422"/>
        <v/>
      </c>
      <c r="BB305" s="64" t="str">
        <f t="shared" si="423"/>
        <v/>
      </c>
      <c r="BC305" s="64" t="str">
        <f t="shared" si="424"/>
        <v>0</v>
      </c>
      <c r="BD305" s="64" t="str">
        <f t="shared" si="425"/>
        <v>-</v>
      </c>
      <c r="BE305" s="64" t="str">
        <f t="shared" si="426"/>
        <v/>
      </c>
      <c r="BF305" s="64" t="str">
        <f t="shared" si="427"/>
        <v/>
      </c>
      <c r="BG305" s="64" t="str">
        <f t="shared" si="428"/>
        <v/>
      </c>
      <c r="BH305" s="70" t="str">
        <f t="shared" si="429"/>
        <v>0</v>
      </c>
      <c r="BI305" s="70" t="str">
        <f t="shared" si="430"/>
        <v>-</v>
      </c>
      <c r="BJ305" s="70" t="str">
        <f t="shared" si="431"/>
        <v/>
      </c>
      <c r="BK305" s="70" t="str">
        <f t="shared" si="432"/>
        <v/>
      </c>
    </row>
    <row r="306" spans="11:63" x14ac:dyDescent="0.25">
      <c r="K306" s="56">
        <f t="shared" si="382"/>
        <v>303</v>
      </c>
      <c r="L306" s="56" t="str">
        <f t="shared" si="385"/>
        <v xml:space="preserve"> </v>
      </c>
      <c r="M306" s="65">
        <f t="shared" si="383"/>
        <v>9223</v>
      </c>
      <c r="N306" s="66">
        <f t="shared" si="386"/>
        <v>0</v>
      </c>
      <c r="O306" s="67" t="str">
        <f t="shared" si="387"/>
        <v>0</v>
      </c>
      <c r="P306" s="66" t="str">
        <f t="shared" si="388"/>
        <v>-</v>
      </c>
      <c r="Q306" s="66" t="str">
        <f t="shared" si="389"/>
        <v/>
      </c>
      <c r="R306" s="66" t="str">
        <f t="shared" si="390"/>
        <v/>
      </c>
      <c r="S306" s="68" t="str">
        <f t="shared" si="391"/>
        <v xml:space="preserve"> </v>
      </c>
      <c r="T306" s="66" t="str">
        <f t="shared" si="433"/>
        <v>0</v>
      </c>
      <c r="U306" s="69" t="str">
        <f t="shared" si="392"/>
        <v>-</v>
      </c>
      <c r="V306" s="69" t="str">
        <f t="shared" si="393"/>
        <v/>
      </c>
      <c r="W306" s="69" t="str">
        <f t="shared" si="394"/>
        <v/>
      </c>
      <c r="X306" s="69" t="str">
        <f t="shared" si="395"/>
        <v/>
      </c>
      <c r="Y306" s="67" t="str">
        <f t="shared" si="434"/>
        <v>0</v>
      </c>
      <c r="Z306" s="64" t="str">
        <f t="shared" si="396"/>
        <v>-</v>
      </c>
      <c r="AA306" s="64" t="str">
        <f t="shared" si="397"/>
        <v/>
      </c>
      <c r="AB306" s="64" t="str">
        <f t="shared" si="398"/>
        <v/>
      </c>
      <c r="AC306" s="64" t="str">
        <f t="shared" si="399"/>
        <v/>
      </c>
      <c r="AD306" s="66" t="str">
        <f t="shared" si="400"/>
        <v>0</v>
      </c>
      <c r="AE306" s="66" t="str">
        <f t="shared" si="401"/>
        <v>-</v>
      </c>
      <c r="AF306" s="69" t="str">
        <f t="shared" si="402"/>
        <v/>
      </c>
      <c r="AG306" s="69" t="str">
        <f t="shared" si="403"/>
        <v/>
      </c>
      <c r="AH306" s="69" t="str">
        <f t="shared" si="404"/>
        <v/>
      </c>
      <c r="AI306" s="69" t="str">
        <f t="shared" si="405"/>
        <v>0</v>
      </c>
      <c r="AJ306" s="66" t="str">
        <f t="shared" si="464"/>
        <v>-</v>
      </c>
      <c r="AK306" s="69" t="str">
        <f t="shared" si="406"/>
        <v/>
      </c>
      <c r="AL306" s="69" t="str">
        <f t="shared" si="407"/>
        <v/>
      </c>
      <c r="AM306" s="69" t="str">
        <f t="shared" si="408"/>
        <v/>
      </c>
      <c r="AN306" s="70" t="str">
        <f t="shared" si="409"/>
        <v>0</v>
      </c>
      <c r="AO306" s="70" t="str">
        <f t="shared" si="410"/>
        <v>-</v>
      </c>
      <c r="AP306" s="70" t="str">
        <f t="shared" si="411"/>
        <v/>
      </c>
      <c r="AQ306" s="70" t="str">
        <f t="shared" si="412"/>
        <v/>
      </c>
      <c r="AR306" s="70" t="str">
        <f t="shared" si="413"/>
        <v/>
      </c>
      <c r="AS306" s="64" t="str">
        <f t="shared" si="414"/>
        <v>0</v>
      </c>
      <c r="AT306" s="64" t="str">
        <f t="shared" si="415"/>
        <v>-</v>
      </c>
      <c r="AU306" s="64" t="str">
        <f t="shared" si="416"/>
        <v/>
      </c>
      <c r="AV306" s="64" t="str">
        <f t="shared" si="417"/>
        <v/>
      </c>
      <c r="AW306" s="64" t="str">
        <f t="shared" si="418"/>
        <v/>
      </c>
      <c r="AX306" s="64" t="str">
        <f t="shared" si="419"/>
        <v>0</v>
      </c>
      <c r="AY306" s="64" t="str">
        <f t="shared" si="420"/>
        <v>-</v>
      </c>
      <c r="AZ306" s="64" t="str">
        <f t="shared" si="421"/>
        <v/>
      </c>
      <c r="BA306" s="64" t="str">
        <f t="shared" si="422"/>
        <v/>
      </c>
      <c r="BB306" s="64" t="str">
        <f t="shared" si="423"/>
        <v/>
      </c>
      <c r="BC306" s="64" t="str">
        <f t="shared" si="424"/>
        <v>0</v>
      </c>
      <c r="BD306" s="64" t="str">
        <f t="shared" si="425"/>
        <v>-</v>
      </c>
      <c r="BE306" s="64" t="str">
        <f t="shared" si="426"/>
        <v/>
      </c>
      <c r="BF306" s="64" t="str">
        <f t="shared" si="427"/>
        <v/>
      </c>
      <c r="BG306" s="64" t="str">
        <f t="shared" si="428"/>
        <v/>
      </c>
      <c r="BH306" s="70" t="str">
        <f t="shared" si="429"/>
        <v>0</v>
      </c>
      <c r="BI306" s="70" t="str">
        <f t="shared" si="430"/>
        <v>-</v>
      </c>
      <c r="BJ306" s="70" t="str">
        <f t="shared" si="431"/>
        <v/>
      </c>
      <c r="BK306" s="70" t="str">
        <f t="shared" si="432"/>
        <v/>
      </c>
    </row>
    <row r="307" spans="11:63" x14ac:dyDescent="0.25">
      <c r="K307" s="56">
        <f t="shared" si="382"/>
        <v>304</v>
      </c>
      <c r="L307" s="56" t="str">
        <f t="shared" si="385"/>
        <v xml:space="preserve"> </v>
      </c>
      <c r="M307" s="65">
        <f t="shared" si="383"/>
        <v>9253</v>
      </c>
      <c r="N307" s="66">
        <f t="shared" si="386"/>
        <v>0</v>
      </c>
      <c r="O307" s="67" t="str">
        <f t="shared" si="387"/>
        <v>0</v>
      </c>
      <c r="P307" s="66" t="str">
        <f t="shared" si="388"/>
        <v>-</v>
      </c>
      <c r="Q307" s="66" t="str">
        <f t="shared" si="389"/>
        <v/>
      </c>
      <c r="R307" s="66" t="str">
        <f t="shared" si="390"/>
        <v/>
      </c>
      <c r="S307" s="68" t="str">
        <f t="shared" si="391"/>
        <v xml:space="preserve"> </v>
      </c>
      <c r="T307" s="66" t="str">
        <f t="shared" si="433"/>
        <v>0</v>
      </c>
      <c r="U307" s="69" t="str">
        <f t="shared" si="392"/>
        <v>-</v>
      </c>
      <c r="V307" s="69" t="str">
        <f t="shared" si="393"/>
        <v/>
      </c>
      <c r="W307" s="69" t="str">
        <f t="shared" si="394"/>
        <v/>
      </c>
      <c r="X307" s="69" t="str">
        <f t="shared" si="395"/>
        <v/>
      </c>
      <c r="Y307" s="67" t="str">
        <f t="shared" si="434"/>
        <v>0</v>
      </c>
      <c r="Z307" s="64" t="str">
        <f t="shared" si="396"/>
        <v>-</v>
      </c>
      <c r="AA307" s="64" t="str">
        <f t="shared" si="397"/>
        <v/>
      </c>
      <c r="AB307" s="64" t="str">
        <f t="shared" si="398"/>
        <v/>
      </c>
      <c r="AC307" s="64" t="str">
        <f t="shared" si="399"/>
        <v/>
      </c>
      <c r="AD307" s="66" t="str">
        <f t="shared" si="400"/>
        <v>0</v>
      </c>
      <c r="AE307" s="66" t="str">
        <f t="shared" si="401"/>
        <v>-</v>
      </c>
      <c r="AF307" s="69" t="str">
        <f t="shared" si="402"/>
        <v/>
      </c>
      <c r="AG307" s="69" t="str">
        <f t="shared" si="403"/>
        <v/>
      </c>
      <c r="AH307" s="69" t="str">
        <f t="shared" si="404"/>
        <v/>
      </c>
      <c r="AI307" s="69" t="str">
        <f t="shared" si="405"/>
        <v>0</v>
      </c>
      <c r="AJ307" s="66" t="str">
        <f t="shared" ref="AJ307" si="465">IFERROR(IF(AL306=AI307,"",AL306*($I$32/12)),"-")</f>
        <v>-</v>
      </c>
      <c r="AK307" s="69" t="str">
        <f t="shared" si="406"/>
        <v/>
      </c>
      <c r="AL307" s="69" t="str">
        <f t="shared" si="407"/>
        <v/>
      </c>
      <c r="AM307" s="69" t="str">
        <f t="shared" si="408"/>
        <v/>
      </c>
      <c r="AN307" s="70" t="str">
        <f t="shared" si="409"/>
        <v>0</v>
      </c>
      <c r="AO307" s="70" t="str">
        <f t="shared" si="410"/>
        <v>-</v>
      </c>
      <c r="AP307" s="70" t="str">
        <f t="shared" si="411"/>
        <v/>
      </c>
      <c r="AQ307" s="70" t="str">
        <f t="shared" si="412"/>
        <v/>
      </c>
      <c r="AR307" s="70" t="str">
        <f t="shared" si="413"/>
        <v/>
      </c>
      <c r="AS307" s="64" t="str">
        <f t="shared" si="414"/>
        <v>0</v>
      </c>
      <c r="AT307" s="64" t="str">
        <f t="shared" si="415"/>
        <v>-</v>
      </c>
      <c r="AU307" s="64" t="str">
        <f t="shared" si="416"/>
        <v/>
      </c>
      <c r="AV307" s="64" t="str">
        <f t="shared" si="417"/>
        <v/>
      </c>
      <c r="AW307" s="64" t="str">
        <f t="shared" si="418"/>
        <v/>
      </c>
      <c r="AX307" s="64" t="str">
        <f t="shared" si="419"/>
        <v>0</v>
      </c>
      <c r="AY307" s="64" t="str">
        <f t="shared" si="420"/>
        <v>-</v>
      </c>
      <c r="AZ307" s="64" t="str">
        <f t="shared" si="421"/>
        <v/>
      </c>
      <c r="BA307" s="64" t="str">
        <f t="shared" si="422"/>
        <v/>
      </c>
      <c r="BB307" s="64" t="str">
        <f t="shared" si="423"/>
        <v/>
      </c>
      <c r="BC307" s="64" t="str">
        <f t="shared" si="424"/>
        <v>0</v>
      </c>
      <c r="BD307" s="64" t="str">
        <f t="shared" si="425"/>
        <v>-</v>
      </c>
      <c r="BE307" s="64" t="str">
        <f t="shared" si="426"/>
        <v/>
      </c>
      <c r="BF307" s="64" t="str">
        <f t="shared" si="427"/>
        <v/>
      </c>
      <c r="BG307" s="64" t="str">
        <f t="shared" si="428"/>
        <v/>
      </c>
      <c r="BH307" s="70" t="str">
        <f t="shared" si="429"/>
        <v>0</v>
      </c>
      <c r="BI307" s="70" t="str">
        <f t="shared" si="430"/>
        <v>-</v>
      </c>
      <c r="BJ307" s="70" t="str">
        <f t="shared" si="431"/>
        <v/>
      </c>
      <c r="BK307" s="70" t="str">
        <f t="shared" si="432"/>
        <v/>
      </c>
    </row>
    <row r="308" spans="11:63" x14ac:dyDescent="0.25">
      <c r="K308" s="56">
        <f t="shared" si="382"/>
        <v>305</v>
      </c>
      <c r="L308" s="56" t="str">
        <f t="shared" si="385"/>
        <v xml:space="preserve"> </v>
      </c>
      <c r="M308" s="65">
        <f t="shared" si="383"/>
        <v>9284</v>
      </c>
      <c r="N308" s="66">
        <f t="shared" si="386"/>
        <v>0</v>
      </c>
      <c r="O308" s="67" t="str">
        <f t="shared" si="387"/>
        <v>0</v>
      </c>
      <c r="P308" s="66" t="str">
        <f t="shared" si="388"/>
        <v>-</v>
      </c>
      <c r="Q308" s="66" t="str">
        <f t="shared" si="389"/>
        <v/>
      </c>
      <c r="R308" s="66" t="str">
        <f t="shared" si="390"/>
        <v/>
      </c>
      <c r="S308" s="68" t="str">
        <f t="shared" si="391"/>
        <v xml:space="preserve"> </v>
      </c>
      <c r="T308" s="66" t="str">
        <f t="shared" si="433"/>
        <v>0</v>
      </c>
      <c r="U308" s="69" t="str">
        <f t="shared" si="392"/>
        <v>-</v>
      </c>
      <c r="V308" s="69" t="str">
        <f t="shared" si="393"/>
        <v/>
      </c>
      <c r="W308" s="69" t="str">
        <f t="shared" si="394"/>
        <v/>
      </c>
      <c r="X308" s="69" t="str">
        <f t="shared" si="395"/>
        <v/>
      </c>
      <c r="Y308" s="67" t="str">
        <f t="shared" si="434"/>
        <v>0</v>
      </c>
      <c r="Z308" s="64" t="str">
        <f t="shared" si="396"/>
        <v>-</v>
      </c>
      <c r="AA308" s="64" t="str">
        <f t="shared" si="397"/>
        <v/>
      </c>
      <c r="AB308" s="64" t="str">
        <f t="shared" si="398"/>
        <v/>
      </c>
      <c r="AC308" s="64" t="str">
        <f t="shared" si="399"/>
        <v/>
      </c>
      <c r="AD308" s="66" t="str">
        <f t="shared" si="400"/>
        <v>0</v>
      </c>
      <c r="AE308" s="66" t="str">
        <f t="shared" si="401"/>
        <v>-</v>
      </c>
      <c r="AF308" s="69" t="str">
        <f t="shared" si="402"/>
        <v/>
      </c>
      <c r="AG308" s="69" t="str">
        <f t="shared" si="403"/>
        <v/>
      </c>
      <c r="AH308" s="69" t="str">
        <f t="shared" si="404"/>
        <v/>
      </c>
      <c r="AI308" s="69" t="str">
        <f t="shared" si="405"/>
        <v>0</v>
      </c>
      <c r="AJ308" s="66" t="str">
        <f t="shared" ref="AJ308:AJ309" si="466">IFERROR(IF(AL307=AI308,"",AL307*($I$31/12)),"-")</f>
        <v>-</v>
      </c>
      <c r="AK308" s="69" t="str">
        <f t="shared" si="406"/>
        <v/>
      </c>
      <c r="AL308" s="69" t="str">
        <f t="shared" si="407"/>
        <v/>
      </c>
      <c r="AM308" s="69" t="str">
        <f t="shared" si="408"/>
        <v/>
      </c>
      <c r="AN308" s="70" t="str">
        <f t="shared" si="409"/>
        <v>0</v>
      </c>
      <c r="AO308" s="70" t="str">
        <f t="shared" si="410"/>
        <v>-</v>
      </c>
      <c r="AP308" s="70" t="str">
        <f t="shared" si="411"/>
        <v/>
      </c>
      <c r="AQ308" s="70" t="str">
        <f t="shared" si="412"/>
        <v/>
      </c>
      <c r="AR308" s="70" t="str">
        <f t="shared" si="413"/>
        <v/>
      </c>
      <c r="AS308" s="64" t="str">
        <f t="shared" si="414"/>
        <v>0</v>
      </c>
      <c r="AT308" s="64" t="str">
        <f t="shared" si="415"/>
        <v>-</v>
      </c>
      <c r="AU308" s="64" t="str">
        <f t="shared" si="416"/>
        <v/>
      </c>
      <c r="AV308" s="64" t="str">
        <f t="shared" si="417"/>
        <v/>
      </c>
      <c r="AW308" s="64" t="str">
        <f t="shared" si="418"/>
        <v/>
      </c>
      <c r="AX308" s="64" t="str">
        <f t="shared" si="419"/>
        <v>0</v>
      </c>
      <c r="AY308" s="64" t="str">
        <f t="shared" si="420"/>
        <v>-</v>
      </c>
      <c r="AZ308" s="64" t="str">
        <f t="shared" si="421"/>
        <v/>
      </c>
      <c r="BA308" s="64" t="str">
        <f t="shared" si="422"/>
        <v/>
      </c>
      <c r="BB308" s="64" t="str">
        <f t="shared" si="423"/>
        <v/>
      </c>
      <c r="BC308" s="64" t="str">
        <f t="shared" si="424"/>
        <v>0</v>
      </c>
      <c r="BD308" s="64" t="str">
        <f t="shared" si="425"/>
        <v>-</v>
      </c>
      <c r="BE308" s="64" t="str">
        <f t="shared" si="426"/>
        <v/>
      </c>
      <c r="BF308" s="64" t="str">
        <f t="shared" si="427"/>
        <v/>
      </c>
      <c r="BG308" s="64" t="str">
        <f t="shared" si="428"/>
        <v/>
      </c>
      <c r="BH308" s="70" t="str">
        <f t="shared" si="429"/>
        <v>0</v>
      </c>
      <c r="BI308" s="70" t="str">
        <f t="shared" si="430"/>
        <v>-</v>
      </c>
      <c r="BJ308" s="70" t="str">
        <f t="shared" si="431"/>
        <v/>
      </c>
      <c r="BK308" s="70" t="str">
        <f t="shared" si="432"/>
        <v/>
      </c>
    </row>
    <row r="309" spans="11:63" x14ac:dyDescent="0.25">
      <c r="K309" s="56">
        <f t="shared" si="382"/>
        <v>306</v>
      </c>
      <c r="L309" s="56" t="str">
        <f t="shared" si="385"/>
        <v xml:space="preserve"> </v>
      </c>
      <c r="M309" s="65">
        <f t="shared" si="383"/>
        <v>9314</v>
      </c>
      <c r="N309" s="66">
        <f t="shared" si="386"/>
        <v>0</v>
      </c>
      <c r="O309" s="67" t="str">
        <f t="shared" si="387"/>
        <v>0</v>
      </c>
      <c r="P309" s="66" t="str">
        <f t="shared" si="388"/>
        <v>-</v>
      </c>
      <c r="Q309" s="66" t="str">
        <f t="shared" si="389"/>
        <v/>
      </c>
      <c r="R309" s="66" t="str">
        <f t="shared" si="390"/>
        <v/>
      </c>
      <c r="S309" s="68" t="str">
        <f t="shared" si="391"/>
        <v xml:space="preserve"> </v>
      </c>
      <c r="T309" s="66" t="str">
        <f t="shared" si="433"/>
        <v>0</v>
      </c>
      <c r="U309" s="69" t="str">
        <f t="shared" si="392"/>
        <v>-</v>
      </c>
      <c r="V309" s="69" t="str">
        <f t="shared" si="393"/>
        <v/>
      </c>
      <c r="W309" s="69" t="str">
        <f t="shared" si="394"/>
        <v/>
      </c>
      <c r="X309" s="69" t="str">
        <f t="shared" si="395"/>
        <v/>
      </c>
      <c r="Y309" s="67" t="str">
        <f t="shared" si="434"/>
        <v>0</v>
      </c>
      <c r="Z309" s="64" t="str">
        <f t="shared" si="396"/>
        <v>-</v>
      </c>
      <c r="AA309" s="64" t="str">
        <f t="shared" si="397"/>
        <v/>
      </c>
      <c r="AB309" s="64" t="str">
        <f t="shared" si="398"/>
        <v/>
      </c>
      <c r="AC309" s="64" t="str">
        <f t="shared" si="399"/>
        <v/>
      </c>
      <c r="AD309" s="66" t="str">
        <f t="shared" si="400"/>
        <v>0</v>
      </c>
      <c r="AE309" s="66" t="str">
        <f t="shared" si="401"/>
        <v>-</v>
      </c>
      <c r="AF309" s="69" t="str">
        <f t="shared" si="402"/>
        <v/>
      </c>
      <c r="AG309" s="69" t="str">
        <f t="shared" si="403"/>
        <v/>
      </c>
      <c r="AH309" s="69" t="str">
        <f t="shared" si="404"/>
        <v/>
      </c>
      <c r="AI309" s="69" t="str">
        <f t="shared" si="405"/>
        <v>0</v>
      </c>
      <c r="AJ309" s="66" t="str">
        <f t="shared" si="466"/>
        <v>-</v>
      </c>
      <c r="AK309" s="69" t="str">
        <f t="shared" si="406"/>
        <v/>
      </c>
      <c r="AL309" s="69" t="str">
        <f t="shared" si="407"/>
        <v/>
      </c>
      <c r="AM309" s="69" t="str">
        <f t="shared" si="408"/>
        <v/>
      </c>
      <c r="AN309" s="70" t="str">
        <f t="shared" si="409"/>
        <v>0</v>
      </c>
      <c r="AO309" s="70" t="str">
        <f t="shared" si="410"/>
        <v>-</v>
      </c>
      <c r="AP309" s="70" t="str">
        <f t="shared" si="411"/>
        <v/>
      </c>
      <c r="AQ309" s="70" t="str">
        <f t="shared" si="412"/>
        <v/>
      </c>
      <c r="AR309" s="70" t="str">
        <f t="shared" si="413"/>
        <v/>
      </c>
      <c r="AS309" s="64" t="str">
        <f t="shared" si="414"/>
        <v>0</v>
      </c>
      <c r="AT309" s="64" t="str">
        <f t="shared" si="415"/>
        <v>-</v>
      </c>
      <c r="AU309" s="64" t="str">
        <f t="shared" si="416"/>
        <v/>
      </c>
      <c r="AV309" s="64" t="str">
        <f t="shared" si="417"/>
        <v/>
      </c>
      <c r="AW309" s="64" t="str">
        <f t="shared" si="418"/>
        <v/>
      </c>
      <c r="AX309" s="64" t="str">
        <f t="shared" si="419"/>
        <v>0</v>
      </c>
      <c r="AY309" s="64" t="str">
        <f t="shared" si="420"/>
        <v>-</v>
      </c>
      <c r="AZ309" s="64" t="str">
        <f t="shared" si="421"/>
        <v/>
      </c>
      <c r="BA309" s="64" t="str">
        <f t="shared" si="422"/>
        <v/>
      </c>
      <c r="BB309" s="64" t="str">
        <f t="shared" si="423"/>
        <v/>
      </c>
      <c r="BC309" s="64" t="str">
        <f t="shared" si="424"/>
        <v>0</v>
      </c>
      <c r="BD309" s="64" t="str">
        <f t="shared" si="425"/>
        <v>-</v>
      </c>
      <c r="BE309" s="64" t="str">
        <f t="shared" si="426"/>
        <v/>
      </c>
      <c r="BF309" s="64" t="str">
        <f t="shared" si="427"/>
        <v/>
      </c>
      <c r="BG309" s="64" t="str">
        <f t="shared" si="428"/>
        <v/>
      </c>
      <c r="BH309" s="70" t="str">
        <f t="shared" si="429"/>
        <v>0</v>
      </c>
      <c r="BI309" s="70" t="str">
        <f t="shared" si="430"/>
        <v>-</v>
      </c>
      <c r="BJ309" s="70" t="str">
        <f t="shared" si="431"/>
        <v/>
      </c>
      <c r="BK309" s="70" t="str">
        <f t="shared" si="432"/>
        <v/>
      </c>
    </row>
    <row r="310" spans="11:63" x14ac:dyDescent="0.25">
      <c r="K310" s="56">
        <f t="shared" si="382"/>
        <v>307</v>
      </c>
      <c r="L310" s="56" t="str">
        <f t="shared" si="385"/>
        <v xml:space="preserve"> </v>
      </c>
      <c r="M310" s="65">
        <f t="shared" si="383"/>
        <v>9345</v>
      </c>
      <c r="N310" s="66">
        <f t="shared" si="386"/>
        <v>0</v>
      </c>
      <c r="O310" s="67" t="str">
        <f t="shared" si="387"/>
        <v>0</v>
      </c>
      <c r="P310" s="66" t="str">
        <f t="shared" si="388"/>
        <v>-</v>
      </c>
      <c r="Q310" s="66" t="str">
        <f t="shared" si="389"/>
        <v/>
      </c>
      <c r="R310" s="66" t="str">
        <f t="shared" si="390"/>
        <v/>
      </c>
      <c r="S310" s="68" t="str">
        <f t="shared" si="391"/>
        <v xml:space="preserve"> </v>
      </c>
      <c r="T310" s="66" t="str">
        <f t="shared" si="433"/>
        <v>0</v>
      </c>
      <c r="U310" s="69" t="str">
        <f t="shared" si="392"/>
        <v>-</v>
      </c>
      <c r="V310" s="69" t="str">
        <f t="shared" si="393"/>
        <v/>
      </c>
      <c r="W310" s="69" t="str">
        <f t="shared" si="394"/>
        <v/>
      </c>
      <c r="X310" s="69" t="str">
        <f t="shared" si="395"/>
        <v/>
      </c>
      <c r="Y310" s="67" t="str">
        <f t="shared" si="434"/>
        <v>0</v>
      </c>
      <c r="Z310" s="64" t="str">
        <f t="shared" si="396"/>
        <v>-</v>
      </c>
      <c r="AA310" s="64" t="str">
        <f t="shared" si="397"/>
        <v/>
      </c>
      <c r="AB310" s="64" t="str">
        <f t="shared" si="398"/>
        <v/>
      </c>
      <c r="AC310" s="64" t="str">
        <f t="shared" si="399"/>
        <v/>
      </c>
      <c r="AD310" s="66" t="str">
        <f t="shared" si="400"/>
        <v>0</v>
      </c>
      <c r="AE310" s="66" t="str">
        <f t="shared" si="401"/>
        <v>-</v>
      </c>
      <c r="AF310" s="69" t="str">
        <f t="shared" si="402"/>
        <v/>
      </c>
      <c r="AG310" s="69" t="str">
        <f t="shared" si="403"/>
        <v/>
      </c>
      <c r="AH310" s="69" t="str">
        <f t="shared" si="404"/>
        <v/>
      </c>
      <c r="AI310" s="69" t="str">
        <f t="shared" si="405"/>
        <v>0</v>
      </c>
      <c r="AJ310" s="66" t="str">
        <f t="shared" ref="AJ310" si="467">IFERROR(IF(AL309=AI310,"",AL309*($I$32/12)),"-")</f>
        <v>-</v>
      </c>
      <c r="AK310" s="69" t="str">
        <f t="shared" si="406"/>
        <v/>
      </c>
      <c r="AL310" s="69" t="str">
        <f t="shared" si="407"/>
        <v/>
      </c>
      <c r="AM310" s="69" t="str">
        <f t="shared" si="408"/>
        <v/>
      </c>
      <c r="AN310" s="70" t="str">
        <f t="shared" si="409"/>
        <v>0</v>
      </c>
      <c r="AO310" s="70" t="str">
        <f t="shared" si="410"/>
        <v>-</v>
      </c>
      <c r="AP310" s="70" t="str">
        <f t="shared" si="411"/>
        <v/>
      </c>
      <c r="AQ310" s="70" t="str">
        <f t="shared" si="412"/>
        <v/>
      </c>
      <c r="AR310" s="70" t="str">
        <f t="shared" si="413"/>
        <v/>
      </c>
      <c r="AS310" s="64" t="str">
        <f t="shared" si="414"/>
        <v>0</v>
      </c>
      <c r="AT310" s="64" t="str">
        <f t="shared" si="415"/>
        <v>-</v>
      </c>
      <c r="AU310" s="64" t="str">
        <f t="shared" si="416"/>
        <v/>
      </c>
      <c r="AV310" s="64" t="str">
        <f t="shared" si="417"/>
        <v/>
      </c>
      <c r="AW310" s="64" t="str">
        <f t="shared" si="418"/>
        <v/>
      </c>
      <c r="AX310" s="64" t="str">
        <f t="shared" si="419"/>
        <v>0</v>
      </c>
      <c r="AY310" s="64" t="str">
        <f t="shared" si="420"/>
        <v>-</v>
      </c>
      <c r="AZ310" s="64" t="str">
        <f t="shared" si="421"/>
        <v/>
      </c>
      <c r="BA310" s="64" t="str">
        <f t="shared" si="422"/>
        <v/>
      </c>
      <c r="BB310" s="64" t="str">
        <f t="shared" si="423"/>
        <v/>
      </c>
      <c r="BC310" s="64" t="str">
        <f t="shared" si="424"/>
        <v>0</v>
      </c>
      <c r="BD310" s="64" t="str">
        <f t="shared" si="425"/>
        <v>-</v>
      </c>
      <c r="BE310" s="64" t="str">
        <f t="shared" si="426"/>
        <v/>
      </c>
      <c r="BF310" s="64" t="str">
        <f t="shared" si="427"/>
        <v/>
      </c>
      <c r="BG310" s="64" t="str">
        <f t="shared" si="428"/>
        <v/>
      </c>
      <c r="BH310" s="70" t="str">
        <f t="shared" si="429"/>
        <v>0</v>
      </c>
      <c r="BI310" s="70" t="str">
        <f t="shared" si="430"/>
        <v>-</v>
      </c>
      <c r="BJ310" s="70" t="str">
        <f t="shared" si="431"/>
        <v/>
      </c>
      <c r="BK310" s="70" t="str">
        <f t="shared" si="432"/>
        <v/>
      </c>
    </row>
    <row r="311" spans="11:63" x14ac:dyDescent="0.25">
      <c r="K311" s="56">
        <f t="shared" si="382"/>
        <v>308</v>
      </c>
      <c r="L311" s="56" t="str">
        <f t="shared" si="385"/>
        <v xml:space="preserve"> </v>
      </c>
      <c r="M311" s="65">
        <f t="shared" si="383"/>
        <v>9376</v>
      </c>
      <c r="N311" s="66">
        <f t="shared" si="386"/>
        <v>0</v>
      </c>
      <c r="O311" s="67" t="str">
        <f t="shared" si="387"/>
        <v>0</v>
      </c>
      <c r="P311" s="66" t="str">
        <f t="shared" si="388"/>
        <v>-</v>
      </c>
      <c r="Q311" s="66" t="str">
        <f t="shared" si="389"/>
        <v/>
      </c>
      <c r="R311" s="66" t="str">
        <f t="shared" si="390"/>
        <v/>
      </c>
      <c r="S311" s="68" t="str">
        <f t="shared" si="391"/>
        <v xml:space="preserve"> </v>
      </c>
      <c r="T311" s="66" t="str">
        <f t="shared" si="433"/>
        <v>0</v>
      </c>
      <c r="U311" s="69" t="str">
        <f t="shared" si="392"/>
        <v>-</v>
      </c>
      <c r="V311" s="69" t="str">
        <f t="shared" si="393"/>
        <v/>
      </c>
      <c r="W311" s="69" t="str">
        <f t="shared" si="394"/>
        <v/>
      </c>
      <c r="X311" s="69" t="str">
        <f t="shared" si="395"/>
        <v/>
      </c>
      <c r="Y311" s="67" t="str">
        <f t="shared" si="434"/>
        <v>0</v>
      </c>
      <c r="Z311" s="64" t="str">
        <f t="shared" si="396"/>
        <v>-</v>
      </c>
      <c r="AA311" s="64" t="str">
        <f t="shared" si="397"/>
        <v/>
      </c>
      <c r="AB311" s="64" t="str">
        <f t="shared" si="398"/>
        <v/>
      </c>
      <c r="AC311" s="64" t="str">
        <f t="shared" si="399"/>
        <v/>
      </c>
      <c r="AD311" s="66" t="str">
        <f t="shared" si="400"/>
        <v>0</v>
      </c>
      <c r="AE311" s="66" t="str">
        <f t="shared" si="401"/>
        <v>-</v>
      </c>
      <c r="AF311" s="69" t="str">
        <f t="shared" si="402"/>
        <v/>
      </c>
      <c r="AG311" s="69" t="str">
        <f t="shared" si="403"/>
        <v/>
      </c>
      <c r="AH311" s="69" t="str">
        <f t="shared" si="404"/>
        <v/>
      </c>
      <c r="AI311" s="69" t="str">
        <f t="shared" si="405"/>
        <v>0</v>
      </c>
      <c r="AJ311" s="66" t="str">
        <f t="shared" ref="AJ311:AJ312" si="468">IFERROR(IF(AL310=AI311,"",AL310*($I$31/12)),"-")</f>
        <v>-</v>
      </c>
      <c r="AK311" s="69" t="str">
        <f t="shared" si="406"/>
        <v/>
      </c>
      <c r="AL311" s="69" t="str">
        <f t="shared" si="407"/>
        <v/>
      </c>
      <c r="AM311" s="69" t="str">
        <f t="shared" si="408"/>
        <v/>
      </c>
      <c r="AN311" s="70" t="str">
        <f t="shared" si="409"/>
        <v>0</v>
      </c>
      <c r="AO311" s="70" t="str">
        <f t="shared" si="410"/>
        <v>-</v>
      </c>
      <c r="AP311" s="70" t="str">
        <f t="shared" si="411"/>
        <v/>
      </c>
      <c r="AQ311" s="70" t="str">
        <f t="shared" si="412"/>
        <v/>
      </c>
      <c r="AR311" s="70" t="str">
        <f t="shared" si="413"/>
        <v/>
      </c>
      <c r="AS311" s="64" t="str">
        <f t="shared" si="414"/>
        <v>0</v>
      </c>
      <c r="AT311" s="64" t="str">
        <f t="shared" si="415"/>
        <v>-</v>
      </c>
      <c r="AU311" s="64" t="str">
        <f t="shared" si="416"/>
        <v/>
      </c>
      <c r="AV311" s="64" t="str">
        <f t="shared" si="417"/>
        <v/>
      </c>
      <c r="AW311" s="64" t="str">
        <f t="shared" si="418"/>
        <v/>
      </c>
      <c r="AX311" s="64" t="str">
        <f t="shared" si="419"/>
        <v>0</v>
      </c>
      <c r="AY311" s="64" t="str">
        <f t="shared" si="420"/>
        <v>-</v>
      </c>
      <c r="AZ311" s="64" t="str">
        <f t="shared" si="421"/>
        <v/>
      </c>
      <c r="BA311" s="64" t="str">
        <f t="shared" si="422"/>
        <v/>
      </c>
      <c r="BB311" s="64" t="str">
        <f t="shared" si="423"/>
        <v/>
      </c>
      <c r="BC311" s="64" t="str">
        <f t="shared" si="424"/>
        <v>0</v>
      </c>
      <c r="BD311" s="64" t="str">
        <f t="shared" si="425"/>
        <v>-</v>
      </c>
      <c r="BE311" s="64" t="str">
        <f t="shared" si="426"/>
        <v/>
      </c>
      <c r="BF311" s="64" t="str">
        <f t="shared" si="427"/>
        <v/>
      </c>
      <c r="BG311" s="64" t="str">
        <f t="shared" si="428"/>
        <v/>
      </c>
      <c r="BH311" s="70" t="str">
        <f t="shared" si="429"/>
        <v>0</v>
      </c>
      <c r="BI311" s="70" t="str">
        <f t="shared" si="430"/>
        <v>-</v>
      </c>
      <c r="BJ311" s="70" t="str">
        <f t="shared" si="431"/>
        <v/>
      </c>
      <c r="BK311" s="70" t="str">
        <f t="shared" si="432"/>
        <v/>
      </c>
    </row>
    <row r="312" spans="11:63" x14ac:dyDescent="0.25">
      <c r="K312" s="56">
        <f t="shared" si="382"/>
        <v>309</v>
      </c>
      <c r="L312" s="56" t="str">
        <f t="shared" si="385"/>
        <v xml:space="preserve"> </v>
      </c>
      <c r="M312" s="65">
        <f t="shared" si="383"/>
        <v>9406</v>
      </c>
      <c r="N312" s="66">
        <f t="shared" si="386"/>
        <v>0</v>
      </c>
      <c r="O312" s="67" t="str">
        <f t="shared" si="387"/>
        <v>0</v>
      </c>
      <c r="P312" s="66" t="str">
        <f t="shared" si="388"/>
        <v>-</v>
      </c>
      <c r="Q312" s="66" t="str">
        <f t="shared" si="389"/>
        <v/>
      </c>
      <c r="R312" s="66" t="str">
        <f t="shared" si="390"/>
        <v/>
      </c>
      <c r="S312" s="68" t="str">
        <f t="shared" si="391"/>
        <v xml:space="preserve"> </v>
      </c>
      <c r="T312" s="66" t="str">
        <f t="shared" si="433"/>
        <v>0</v>
      </c>
      <c r="U312" s="69" t="str">
        <f t="shared" si="392"/>
        <v>-</v>
      </c>
      <c r="V312" s="69" t="str">
        <f t="shared" si="393"/>
        <v/>
      </c>
      <c r="W312" s="69" t="str">
        <f t="shared" si="394"/>
        <v/>
      </c>
      <c r="X312" s="69" t="str">
        <f t="shared" si="395"/>
        <v/>
      </c>
      <c r="Y312" s="67" t="str">
        <f t="shared" si="434"/>
        <v>0</v>
      </c>
      <c r="Z312" s="64" t="str">
        <f t="shared" si="396"/>
        <v>-</v>
      </c>
      <c r="AA312" s="64" t="str">
        <f t="shared" si="397"/>
        <v/>
      </c>
      <c r="AB312" s="64" t="str">
        <f t="shared" si="398"/>
        <v/>
      </c>
      <c r="AC312" s="64" t="str">
        <f t="shared" si="399"/>
        <v/>
      </c>
      <c r="AD312" s="66" t="str">
        <f t="shared" si="400"/>
        <v>0</v>
      </c>
      <c r="AE312" s="66" t="str">
        <f t="shared" si="401"/>
        <v>-</v>
      </c>
      <c r="AF312" s="69" t="str">
        <f t="shared" si="402"/>
        <v/>
      </c>
      <c r="AG312" s="69" t="str">
        <f t="shared" si="403"/>
        <v/>
      </c>
      <c r="AH312" s="69" t="str">
        <f t="shared" si="404"/>
        <v/>
      </c>
      <c r="AI312" s="69" t="str">
        <f t="shared" si="405"/>
        <v>0</v>
      </c>
      <c r="AJ312" s="66" t="str">
        <f t="shared" si="468"/>
        <v>-</v>
      </c>
      <c r="AK312" s="69" t="str">
        <f t="shared" si="406"/>
        <v/>
      </c>
      <c r="AL312" s="69" t="str">
        <f t="shared" si="407"/>
        <v/>
      </c>
      <c r="AM312" s="69" t="str">
        <f t="shared" si="408"/>
        <v/>
      </c>
      <c r="AN312" s="70" t="str">
        <f t="shared" si="409"/>
        <v>0</v>
      </c>
      <c r="AO312" s="70" t="str">
        <f t="shared" si="410"/>
        <v>-</v>
      </c>
      <c r="AP312" s="70" t="str">
        <f t="shared" si="411"/>
        <v/>
      </c>
      <c r="AQ312" s="70" t="str">
        <f t="shared" si="412"/>
        <v/>
      </c>
      <c r="AR312" s="70" t="str">
        <f t="shared" si="413"/>
        <v/>
      </c>
      <c r="AS312" s="64" t="str">
        <f t="shared" si="414"/>
        <v>0</v>
      </c>
      <c r="AT312" s="64" t="str">
        <f t="shared" si="415"/>
        <v>-</v>
      </c>
      <c r="AU312" s="64" t="str">
        <f t="shared" si="416"/>
        <v/>
      </c>
      <c r="AV312" s="64" t="str">
        <f t="shared" si="417"/>
        <v/>
      </c>
      <c r="AW312" s="64" t="str">
        <f t="shared" si="418"/>
        <v/>
      </c>
      <c r="AX312" s="64" t="str">
        <f t="shared" si="419"/>
        <v>0</v>
      </c>
      <c r="AY312" s="64" t="str">
        <f t="shared" si="420"/>
        <v>-</v>
      </c>
      <c r="AZ312" s="64" t="str">
        <f t="shared" si="421"/>
        <v/>
      </c>
      <c r="BA312" s="64" t="str">
        <f t="shared" si="422"/>
        <v/>
      </c>
      <c r="BB312" s="64" t="str">
        <f t="shared" si="423"/>
        <v/>
      </c>
      <c r="BC312" s="64" t="str">
        <f t="shared" si="424"/>
        <v>0</v>
      </c>
      <c r="BD312" s="64" t="str">
        <f t="shared" si="425"/>
        <v>-</v>
      </c>
      <c r="BE312" s="64" t="str">
        <f t="shared" si="426"/>
        <v/>
      </c>
      <c r="BF312" s="64" t="str">
        <f t="shared" si="427"/>
        <v/>
      </c>
      <c r="BG312" s="64" t="str">
        <f t="shared" si="428"/>
        <v/>
      </c>
      <c r="BH312" s="70" t="str">
        <f t="shared" si="429"/>
        <v>0</v>
      </c>
      <c r="BI312" s="70" t="str">
        <f t="shared" si="430"/>
        <v>-</v>
      </c>
      <c r="BJ312" s="70" t="str">
        <f t="shared" si="431"/>
        <v/>
      </c>
      <c r="BK312" s="70" t="str">
        <f t="shared" si="432"/>
        <v/>
      </c>
    </row>
    <row r="313" spans="11:63" x14ac:dyDescent="0.25">
      <c r="K313" s="56">
        <f t="shared" si="382"/>
        <v>310</v>
      </c>
      <c r="L313" s="56" t="str">
        <f t="shared" si="385"/>
        <v xml:space="preserve"> </v>
      </c>
      <c r="M313" s="65">
        <f t="shared" si="383"/>
        <v>9437</v>
      </c>
      <c r="N313" s="66">
        <f t="shared" si="386"/>
        <v>0</v>
      </c>
      <c r="O313" s="67" t="str">
        <f t="shared" si="387"/>
        <v>0</v>
      </c>
      <c r="P313" s="66" t="str">
        <f t="shared" si="388"/>
        <v>-</v>
      </c>
      <c r="Q313" s="66" t="str">
        <f t="shared" si="389"/>
        <v/>
      </c>
      <c r="R313" s="66" t="str">
        <f t="shared" si="390"/>
        <v/>
      </c>
      <c r="S313" s="68" t="str">
        <f t="shared" si="391"/>
        <v xml:space="preserve"> </v>
      </c>
      <c r="T313" s="66" t="str">
        <f t="shared" si="433"/>
        <v>0</v>
      </c>
      <c r="U313" s="69" t="str">
        <f t="shared" si="392"/>
        <v>-</v>
      </c>
      <c r="V313" s="69" t="str">
        <f t="shared" si="393"/>
        <v/>
      </c>
      <c r="W313" s="69" t="str">
        <f t="shared" si="394"/>
        <v/>
      </c>
      <c r="X313" s="69" t="str">
        <f t="shared" si="395"/>
        <v/>
      </c>
      <c r="Y313" s="67" t="str">
        <f t="shared" si="434"/>
        <v>0</v>
      </c>
      <c r="Z313" s="64" t="str">
        <f t="shared" si="396"/>
        <v>-</v>
      </c>
      <c r="AA313" s="64" t="str">
        <f t="shared" si="397"/>
        <v/>
      </c>
      <c r="AB313" s="64" t="str">
        <f t="shared" si="398"/>
        <v/>
      </c>
      <c r="AC313" s="64" t="str">
        <f t="shared" si="399"/>
        <v/>
      </c>
      <c r="AD313" s="66" t="str">
        <f t="shared" si="400"/>
        <v>0</v>
      </c>
      <c r="AE313" s="66" t="str">
        <f t="shared" si="401"/>
        <v>-</v>
      </c>
      <c r="AF313" s="69" t="str">
        <f t="shared" si="402"/>
        <v/>
      </c>
      <c r="AG313" s="69" t="str">
        <f t="shared" si="403"/>
        <v/>
      </c>
      <c r="AH313" s="69" t="str">
        <f t="shared" si="404"/>
        <v/>
      </c>
      <c r="AI313" s="69" t="str">
        <f t="shared" si="405"/>
        <v>0</v>
      </c>
      <c r="AJ313" s="66" t="str">
        <f t="shared" ref="AJ313" si="469">IFERROR(IF(AL312=AI313,"",AL312*($I$32/12)),"-")</f>
        <v>-</v>
      </c>
      <c r="AK313" s="69" t="str">
        <f t="shared" si="406"/>
        <v/>
      </c>
      <c r="AL313" s="69" t="str">
        <f t="shared" si="407"/>
        <v/>
      </c>
      <c r="AM313" s="69" t="str">
        <f t="shared" si="408"/>
        <v/>
      </c>
      <c r="AN313" s="70" t="str">
        <f t="shared" si="409"/>
        <v>0</v>
      </c>
      <c r="AO313" s="70" t="str">
        <f t="shared" si="410"/>
        <v>-</v>
      </c>
      <c r="AP313" s="70" t="str">
        <f t="shared" si="411"/>
        <v/>
      </c>
      <c r="AQ313" s="70" t="str">
        <f t="shared" si="412"/>
        <v/>
      </c>
      <c r="AR313" s="70" t="str">
        <f t="shared" si="413"/>
        <v/>
      </c>
      <c r="AS313" s="64" t="str">
        <f t="shared" si="414"/>
        <v>0</v>
      </c>
      <c r="AT313" s="64" t="str">
        <f t="shared" si="415"/>
        <v>-</v>
      </c>
      <c r="AU313" s="64" t="str">
        <f t="shared" si="416"/>
        <v/>
      </c>
      <c r="AV313" s="64" t="str">
        <f t="shared" si="417"/>
        <v/>
      </c>
      <c r="AW313" s="64" t="str">
        <f t="shared" si="418"/>
        <v/>
      </c>
      <c r="AX313" s="64" t="str">
        <f t="shared" si="419"/>
        <v>0</v>
      </c>
      <c r="AY313" s="64" t="str">
        <f t="shared" si="420"/>
        <v>-</v>
      </c>
      <c r="AZ313" s="64" t="str">
        <f t="shared" si="421"/>
        <v/>
      </c>
      <c r="BA313" s="64" t="str">
        <f t="shared" si="422"/>
        <v/>
      </c>
      <c r="BB313" s="64" t="str">
        <f t="shared" si="423"/>
        <v/>
      </c>
      <c r="BC313" s="64" t="str">
        <f t="shared" si="424"/>
        <v>0</v>
      </c>
      <c r="BD313" s="64" t="str">
        <f t="shared" si="425"/>
        <v>-</v>
      </c>
      <c r="BE313" s="64" t="str">
        <f t="shared" si="426"/>
        <v/>
      </c>
      <c r="BF313" s="64" t="str">
        <f t="shared" si="427"/>
        <v/>
      </c>
      <c r="BG313" s="64" t="str">
        <f t="shared" si="428"/>
        <v/>
      </c>
      <c r="BH313" s="70" t="str">
        <f t="shared" si="429"/>
        <v>0</v>
      </c>
      <c r="BI313" s="70" t="str">
        <f t="shared" si="430"/>
        <v>-</v>
      </c>
      <c r="BJ313" s="70" t="str">
        <f t="shared" si="431"/>
        <v/>
      </c>
      <c r="BK313" s="70" t="str">
        <f t="shared" si="432"/>
        <v/>
      </c>
    </row>
    <row r="314" spans="11:63" x14ac:dyDescent="0.25">
      <c r="K314" s="56">
        <f t="shared" si="382"/>
        <v>311</v>
      </c>
      <c r="L314" s="56" t="str">
        <f t="shared" si="385"/>
        <v xml:space="preserve"> </v>
      </c>
      <c r="M314" s="65">
        <f t="shared" si="383"/>
        <v>9467</v>
      </c>
      <c r="N314" s="66">
        <f t="shared" si="386"/>
        <v>0</v>
      </c>
      <c r="O314" s="67" t="str">
        <f t="shared" si="387"/>
        <v>0</v>
      </c>
      <c r="P314" s="66" t="str">
        <f t="shared" si="388"/>
        <v>-</v>
      </c>
      <c r="Q314" s="66" t="str">
        <f t="shared" si="389"/>
        <v/>
      </c>
      <c r="R314" s="66" t="str">
        <f t="shared" si="390"/>
        <v/>
      </c>
      <c r="S314" s="68" t="str">
        <f t="shared" si="391"/>
        <v xml:space="preserve"> </v>
      </c>
      <c r="T314" s="66" t="str">
        <f t="shared" si="433"/>
        <v>0</v>
      </c>
      <c r="U314" s="69" t="str">
        <f t="shared" si="392"/>
        <v>-</v>
      </c>
      <c r="V314" s="69" t="str">
        <f t="shared" si="393"/>
        <v/>
      </c>
      <c r="W314" s="69" t="str">
        <f t="shared" si="394"/>
        <v/>
      </c>
      <c r="X314" s="69" t="str">
        <f t="shared" si="395"/>
        <v/>
      </c>
      <c r="Y314" s="67" t="str">
        <f t="shared" si="434"/>
        <v>0</v>
      </c>
      <c r="Z314" s="64" t="str">
        <f t="shared" si="396"/>
        <v>-</v>
      </c>
      <c r="AA314" s="64" t="str">
        <f t="shared" si="397"/>
        <v/>
      </c>
      <c r="AB314" s="64" t="str">
        <f t="shared" si="398"/>
        <v/>
      </c>
      <c r="AC314" s="64" t="str">
        <f t="shared" si="399"/>
        <v/>
      </c>
      <c r="AD314" s="66" t="str">
        <f t="shared" si="400"/>
        <v>0</v>
      </c>
      <c r="AE314" s="66" t="str">
        <f t="shared" si="401"/>
        <v>-</v>
      </c>
      <c r="AF314" s="69" t="str">
        <f t="shared" si="402"/>
        <v/>
      </c>
      <c r="AG314" s="69" t="str">
        <f t="shared" si="403"/>
        <v/>
      </c>
      <c r="AH314" s="69" t="str">
        <f t="shared" si="404"/>
        <v/>
      </c>
      <c r="AI314" s="69" t="str">
        <f t="shared" si="405"/>
        <v>0</v>
      </c>
      <c r="AJ314" s="66" t="str">
        <f t="shared" ref="AJ314:AJ315" si="470">IFERROR(IF(AL313=AI314,"",AL313*($I$31/12)),"-")</f>
        <v>-</v>
      </c>
      <c r="AK314" s="69" t="str">
        <f t="shared" si="406"/>
        <v/>
      </c>
      <c r="AL314" s="69" t="str">
        <f t="shared" si="407"/>
        <v/>
      </c>
      <c r="AM314" s="69" t="str">
        <f t="shared" si="408"/>
        <v/>
      </c>
      <c r="AN314" s="70" t="str">
        <f t="shared" si="409"/>
        <v>0</v>
      </c>
      <c r="AO314" s="70" t="str">
        <f t="shared" si="410"/>
        <v>-</v>
      </c>
      <c r="AP314" s="70" t="str">
        <f t="shared" si="411"/>
        <v/>
      </c>
      <c r="AQ314" s="70" t="str">
        <f t="shared" si="412"/>
        <v/>
      </c>
      <c r="AR314" s="70" t="str">
        <f t="shared" si="413"/>
        <v/>
      </c>
      <c r="AS314" s="64" t="str">
        <f t="shared" si="414"/>
        <v>0</v>
      </c>
      <c r="AT314" s="64" t="str">
        <f t="shared" si="415"/>
        <v>-</v>
      </c>
      <c r="AU314" s="64" t="str">
        <f t="shared" si="416"/>
        <v/>
      </c>
      <c r="AV314" s="64" t="str">
        <f t="shared" si="417"/>
        <v/>
      </c>
      <c r="AW314" s="64" t="str">
        <f t="shared" si="418"/>
        <v/>
      </c>
      <c r="AX314" s="64" t="str">
        <f t="shared" si="419"/>
        <v>0</v>
      </c>
      <c r="AY314" s="64" t="str">
        <f t="shared" si="420"/>
        <v>-</v>
      </c>
      <c r="AZ314" s="64" t="str">
        <f t="shared" si="421"/>
        <v/>
      </c>
      <c r="BA314" s="64" t="str">
        <f t="shared" si="422"/>
        <v/>
      </c>
      <c r="BB314" s="64" t="str">
        <f t="shared" si="423"/>
        <v/>
      </c>
      <c r="BC314" s="64" t="str">
        <f t="shared" si="424"/>
        <v>0</v>
      </c>
      <c r="BD314" s="64" t="str">
        <f t="shared" si="425"/>
        <v>-</v>
      </c>
      <c r="BE314" s="64" t="str">
        <f t="shared" si="426"/>
        <v/>
      </c>
      <c r="BF314" s="64" t="str">
        <f t="shared" si="427"/>
        <v/>
      </c>
      <c r="BG314" s="64" t="str">
        <f t="shared" si="428"/>
        <v/>
      </c>
      <c r="BH314" s="70" t="str">
        <f t="shared" si="429"/>
        <v>0</v>
      </c>
      <c r="BI314" s="70" t="str">
        <f t="shared" si="430"/>
        <v>-</v>
      </c>
      <c r="BJ314" s="70" t="str">
        <f t="shared" si="431"/>
        <v/>
      </c>
      <c r="BK314" s="70" t="str">
        <f t="shared" si="432"/>
        <v/>
      </c>
    </row>
    <row r="315" spans="11:63" x14ac:dyDescent="0.25">
      <c r="K315" s="56">
        <f t="shared" si="382"/>
        <v>312</v>
      </c>
      <c r="L315" s="56" t="str">
        <f t="shared" si="385"/>
        <v xml:space="preserve"> </v>
      </c>
      <c r="M315" s="65">
        <f t="shared" si="383"/>
        <v>9498</v>
      </c>
      <c r="N315" s="66">
        <f t="shared" si="386"/>
        <v>0</v>
      </c>
      <c r="O315" s="67" t="str">
        <f t="shared" si="387"/>
        <v>0</v>
      </c>
      <c r="P315" s="66" t="str">
        <f t="shared" si="388"/>
        <v>-</v>
      </c>
      <c r="Q315" s="66" t="str">
        <f t="shared" si="389"/>
        <v/>
      </c>
      <c r="R315" s="66" t="str">
        <f t="shared" si="390"/>
        <v/>
      </c>
      <c r="S315" s="68" t="str">
        <f t="shared" si="391"/>
        <v xml:space="preserve"> </v>
      </c>
      <c r="T315" s="66" t="str">
        <f t="shared" si="433"/>
        <v>0</v>
      </c>
      <c r="U315" s="69" t="str">
        <f t="shared" si="392"/>
        <v>-</v>
      </c>
      <c r="V315" s="69" t="str">
        <f t="shared" si="393"/>
        <v/>
      </c>
      <c r="W315" s="69" t="str">
        <f t="shared" si="394"/>
        <v/>
      </c>
      <c r="X315" s="69" t="str">
        <f t="shared" si="395"/>
        <v/>
      </c>
      <c r="Y315" s="67" t="str">
        <f t="shared" si="434"/>
        <v>0</v>
      </c>
      <c r="Z315" s="64" t="str">
        <f t="shared" si="396"/>
        <v>-</v>
      </c>
      <c r="AA315" s="64" t="str">
        <f t="shared" si="397"/>
        <v/>
      </c>
      <c r="AB315" s="64" t="str">
        <f t="shared" si="398"/>
        <v/>
      </c>
      <c r="AC315" s="64" t="str">
        <f t="shared" si="399"/>
        <v/>
      </c>
      <c r="AD315" s="66" t="str">
        <f t="shared" si="400"/>
        <v>0</v>
      </c>
      <c r="AE315" s="66" t="str">
        <f t="shared" si="401"/>
        <v>-</v>
      </c>
      <c r="AF315" s="69" t="str">
        <f t="shared" si="402"/>
        <v/>
      </c>
      <c r="AG315" s="69" t="str">
        <f t="shared" si="403"/>
        <v/>
      </c>
      <c r="AH315" s="69" t="str">
        <f t="shared" si="404"/>
        <v/>
      </c>
      <c r="AI315" s="69" t="str">
        <f t="shared" si="405"/>
        <v>0</v>
      </c>
      <c r="AJ315" s="66" t="str">
        <f t="shared" si="470"/>
        <v>-</v>
      </c>
      <c r="AK315" s="69" t="str">
        <f t="shared" si="406"/>
        <v/>
      </c>
      <c r="AL315" s="69" t="str">
        <f t="shared" si="407"/>
        <v/>
      </c>
      <c r="AM315" s="69" t="str">
        <f t="shared" si="408"/>
        <v/>
      </c>
      <c r="AN315" s="70" t="str">
        <f t="shared" si="409"/>
        <v>0</v>
      </c>
      <c r="AO315" s="70" t="str">
        <f t="shared" si="410"/>
        <v>-</v>
      </c>
      <c r="AP315" s="70" t="str">
        <f t="shared" si="411"/>
        <v/>
      </c>
      <c r="AQ315" s="70" t="str">
        <f t="shared" si="412"/>
        <v/>
      </c>
      <c r="AR315" s="70" t="str">
        <f t="shared" si="413"/>
        <v/>
      </c>
      <c r="AS315" s="64" t="str">
        <f t="shared" si="414"/>
        <v>0</v>
      </c>
      <c r="AT315" s="64" t="str">
        <f t="shared" si="415"/>
        <v>-</v>
      </c>
      <c r="AU315" s="64" t="str">
        <f t="shared" si="416"/>
        <v/>
      </c>
      <c r="AV315" s="64" t="str">
        <f t="shared" si="417"/>
        <v/>
      </c>
      <c r="AW315" s="64" t="str">
        <f t="shared" si="418"/>
        <v/>
      </c>
      <c r="AX315" s="64" t="str">
        <f t="shared" si="419"/>
        <v>0</v>
      </c>
      <c r="AY315" s="64" t="str">
        <f t="shared" si="420"/>
        <v>-</v>
      </c>
      <c r="AZ315" s="64" t="str">
        <f t="shared" si="421"/>
        <v/>
      </c>
      <c r="BA315" s="64" t="str">
        <f t="shared" si="422"/>
        <v/>
      </c>
      <c r="BB315" s="64" t="str">
        <f t="shared" si="423"/>
        <v/>
      </c>
      <c r="BC315" s="64" t="str">
        <f t="shared" si="424"/>
        <v>0</v>
      </c>
      <c r="BD315" s="64" t="str">
        <f t="shared" si="425"/>
        <v>-</v>
      </c>
      <c r="BE315" s="64" t="str">
        <f t="shared" si="426"/>
        <v/>
      </c>
      <c r="BF315" s="64" t="str">
        <f t="shared" si="427"/>
        <v/>
      </c>
      <c r="BG315" s="64" t="str">
        <f t="shared" si="428"/>
        <v/>
      </c>
      <c r="BH315" s="70" t="str">
        <f t="shared" si="429"/>
        <v>0</v>
      </c>
      <c r="BI315" s="70" t="str">
        <f t="shared" si="430"/>
        <v>-</v>
      </c>
      <c r="BJ315" s="70" t="str">
        <f t="shared" si="431"/>
        <v/>
      </c>
      <c r="BK315" s="70" t="str">
        <f t="shared" si="432"/>
        <v/>
      </c>
    </row>
    <row r="316" spans="11:63" x14ac:dyDescent="0.25">
      <c r="K316" s="56">
        <f t="shared" si="382"/>
        <v>313</v>
      </c>
      <c r="L316" s="56" t="str">
        <f t="shared" si="385"/>
        <v xml:space="preserve"> </v>
      </c>
      <c r="M316" s="65">
        <f t="shared" si="383"/>
        <v>9529</v>
      </c>
      <c r="N316" s="66">
        <f t="shared" si="386"/>
        <v>0</v>
      </c>
      <c r="O316" s="67" t="str">
        <f t="shared" si="387"/>
        <v>0</v>
      </c>
      <c r="P316" s="66" t="str">
        <f t="shared" si="388"/>
        <v>-</v>
      </c>
      <c r="Q316" s="66" t="str">
        <f t="shared" si="389"/>
        <v/>
      </c>
      <c r="R316" s="66" t="str">
        <f t="shared" si="390"/>
        <v/>
      </c>
      <c r="S316" s="68" t="str">
        <f t="shared" si="391"/>
        <v xml:space="preserve"> </v>
      </c>
      <c r="T316" s="66" t="str">
        <f t="shared" si="433"/>
        <v>0</v>
      </c>
      <c r="U316" s="69" t="str">
        <f t="shared" si="392"/>
        <v>-</v>
      </c>
      <c r="V316" s="69" t="str">
        <f t="shared" si="393"/>
        <v/>
      </c>
      <c r="W316" s="69" t="str">
        <f t="shared" si="394"/>
        <v/>
      </c>
      <c r="X316" s="69" t="str">
        <f t="shared" si="395"/>
        <v/>
      </c>
      <c r="Y316" s="67" t="str">
        <f t="shared" si="434"/>
        <v>0</v>
      </c>
      <c r="Z316" s="64" t="str">
        <f t="shared" si="396"/>
        <v>-</v>
      </c>
      <c r="AA316" s="64" t="str">
        <f t="shared" si="397"/>
        <v/>
      </c>
      <c r="AB316" s="64" t="str">
        <f t="shared" si="398"/>
        <v/>
      </c>
      <c r="AC316" s="64" t="str">
        <f t="shared" si="399"/>
        <v/>
      </c>
      <c r="AD316" s="66" t="str">
        <f t="shared" si="400"/>
        <v>0</v>
      </c>
      <c r="AE316" s="66" t="str">
        <f t="shared" si="401"/>
        <v>-</v>
      </c>
      <c r="AF316" s="69" t="str">
        <f t="shared" si="402"/>
        <v/>
      </c>
      <c r="AG316" s="69" t="str">
        <f t="shared" si="403"/>
        <v/>
      </c>
      <c r="AH316" s="69" t="str">
        <f t="shared" si="404"/>
        <v/>
      </c>
      <c r="AI316" s="69" t="str">
        <f t="shared" si="405"/>
        <v>0</v>
      </c>
      <c r="AJ316" s="66" t="str">
        <f t="shared" ref="AJ316" si="471">IFERROR(IF(AL315=AI316,"",AL315*($I$32/12)),"-")</f>
        <v>-</v>
      </c>
      <c r="AK316" s="69" t="str">
        <f t="shared" si="406"/>
        <v/>
      </c>
      <c r="AL316" s="69" t="str">
        <f t="shared" si="407"/>
        <v/>
      </c>
      <c r="AM316" s="69" t="str">
        <f t="shared" si="408"/>
        <v/>
      </c>
      <c r="AN316" s="70" t="str">
        <f t="shared" si="409"/>
        <v>0</v>
      </c>
      <c r="AO316" s="70" t="str">
        <f t="shared" si="410"/>
        <v>-</v>
      </c>
      <c r="AP316" s="70" t="str">
        <f t="shared" si="411"/>
        <v/>
      </c>
      <c r="AQ316" s="70" t="str">
        <f t="shared" si="412"/>
        <v/>
      </c>
      <c r="AR316" s="70" t="str">
        <f t="shared" si="413"/>
        <v/>
      </c>
      <c r="AS316" s="64" t="str">
        <f t="shared" si="414"/>
        <v>0</v>
      </c>
      <c r="AT316" s="64" t="str">
        <f t="shared" si="415"/>
        <v>-</v>
      </c>
      <c r="AU316" s="64" t="str">
        <f t="shared" si="416"/>
        <v/>
      </c>
      <c r="AV316" s="64" t="str">
        <f t="shared" si="417"/>
        <v/>
      </c>
      <c r="AW316" s="64" t="str">
        <f t="shared" si="418"/>
        <v/>
      </c>
      <c r="AX316" s="64" t="str">
        <f t="shared" si="419"/>
        <v>0</v>
      </c>
      <c r="AY316" s="64" t="str">
        <f t="shared" si="420"/>
        <v>-</v>
      </c>
      <c r="AZ316" s="64" t="str">
        <f t="shared" si="421"/>
        <v/>
      </c>
      <c r="BA316" s="64" t="str">
        <f t="shared" si="422"/>
        <v/>
      </c>
      <c r="BB316" s="64" t="str">
        <f t="shared" si="423"/>
        <v/>
      </c>
      <c r="BC316" s="64" t="str">
        <f t="shared" si="424"/>
        <v>0</v>
      </c>
      <c r="BD316" s="64" t="str">
        <f t="shared" si="425"/>
        <v>-</v>
      </c>
      <c r="BE316" s="64" t="str">
        <f t="shared" si="426"/>
        <v/>
      </c>
      <c r="BF316" s="64" t="str">
        <f t="shared" si="427"/>
        <v/>
      </c>
      <c r="BG316" s="64" t="str">
        <f t="shared" si="428"/>
        <v/>
      </c>
      <c r="BH316" s="70" t="str">
        <f t="shared" si="429"/>
        <v>0</v>
      </c>
      <c r="BI316" s="70" t="str">
        <f t="shared" si="430"/>
        <v>-</v>
      </c>
      <c r="BJ316" s="70" t="str">
        <f t="shared" si="431"/>
        <v/>
      </c>
      <c r="BK316" s="70" t="str">
        <f t="shared" si="432"/>
        <v/>
      </c>
    </row>
    <row r="317" spans="11:63" x14ac:dyDescent="0.25">
      <c r="K317" s="56">
        <f t="shared" si="382"/>
        <v>314</v>
      </c>
      <c r="L317" s="56" t="str">
        <f t="shared" si="385"/>
        <v xml:space="preserve"> </v>
      </c>
      <c r="M317" s="65">
        <f t="shared" si="383"/>
        <v>9557</v>
      </c>
      <c r="N317" s="66">
        <f t="shared" si="386"/>
        <v>0</v>
      </c>
      <c r="O317" s="67" t="str">
        <f t="shared" si="387"/>
        <v>0</v>
      </c>
      <c r="P317" s="66" t="str">
        <f t="shared" si="388"/>
        <v>-</v>
      </c>
      <c r="Q317" s="66" t="str">
        <f t="shared" si="389"/>
        <v/>
      </c>
      <c r="R317" s="66" t="str">
        <f t="shared" si="390"/>
        <v/>
      </c>
      <c r="S317" s="68" t="str">
        <f t="shared" si="391"/>
        <v xml:space="preserve"> </v>
      </c>
      <c r="T317" s="66" t="str">
        <f t="shared" si="433"/>
        <v>0</v>
      </c>
      <c r="U317" s="69" t="str">
        <f t="shared" si="392"/>
        <v>-</v>
      </c>
      <c r="V317" s="69" t="str">
        <f t="shared" si="393"/>
        <v/>
      </c>
      <c r="W317" s="69" t="str">
        <f t="shared" si="394"/>
        <v/>
      </c>
      <c r="X317" s="69" t="str">
        <f t="shared" si="395"/>
        <v/>
      </c>
      <c r="Y317" s="67" t="str">
        <f t="shared" si="434"/>
        <v>0</v>
      </c>
      <c r="Z317" s="64" t="str">
        <f t="shared" si="396"/>
        <v>-</v>
      </c>
      <c r="AA317" s="64" t="str">
        <f t="shared" si="397"/>
        <v/>
      </c>
      <c r="AB317" s="64" t="str">
        <f t="shared" si="398"/>
        <v/>
      </c>
      <c r="AC317" s="64" t="str">
        <f t="shared" si="399"/>
        <v/>
      </c>
      <c r="AD317" s="66" t="str">
        <f t="shared" si="400"/>
        <v>0</v>
      </c>
      <c r="AE317" s="66" t="str">
        <f t="shared" si="401"/>
        <v>-</v>
      </c>
      <c r="AF317" s="69" t="str">
        <f t="shared" si="402"/>
        <v/>
      </c>
      <c r="AG317" s="69" t="str">
        <f t="shared" si="403"/>
        <v/>
      </c>
      <c r="AH317" s="69" t="str">
        <f t="shared" si="404"/>
        <v/>
      </c>
      <c r="AI317" s="69" t="str">
        <f t="shared" si="405"/>
        <v>0</v>
      </c>
      <c r="AJ317" s="66" t="str">
        <f t="shared" ref="AJ317:AJ318" si="472">IFERROR(IF(AL316=AI317,"",AL316*($I$31/12)),"-")</f>
        <v>-</v>
      </c>
      <c r="AK317" s="69" t="str">
        <f t="shared" si="406"/>
        <v/>
      </c>
      <c r="AL317" s="69" t="str">
        <f t="shared" si="407"/>
        <v/>
      </c>
      <c r="AM317" s="69" t="str">
        <f t="shared" si="408"/>
        <v/>
      </c>
      <c r="AN317" s="70" t="str">
        <f t="shared" si="409"/>
        <v>0</v>
      </c>
      <c r="AO317" s="70" t="str">
        <f t="shared" si="410"/>
        <v>-</v>
      </c>
      <c r="AP317" s="70" t="str">
        <f t="shared" si="411"/>
        <v/>
      </c>
      <c r="AQ317" s="70" t="str">
        <f t="shared" si="412"/>
        <v/>
      </c>
      <c r="AR317" s="70" t="str">
        <f t="shared" si="413"/>
        <v/>
      </c>
      <c r="AS317" s="64" t="str">
        <f t="shared" si="414"/>
        <v>0</v>
      </c>
      <c r="AT317" s="64" t="str">
        <f t="shared" si="415"/>
        <v>-</v>
      </c>
      <c r="AU317" s="64" t="str">
        <f t="shared" si="416"/>
        <v/>
      </c>
      <c r="AV317" s="64" t="str">
        <f t="shared" si="417"/>
        <v/>
      </c>
      <c r="AW317" s="64" t="str">
        <f t="shared" si="418"/>
        <v/>
      </c>
      <c r="AX317" s="64" t="str">
        <f t="shared" si="419"/>
        <v>0</v>
      </c>
      <c r="AY317" s="64" t="str">
        <f t="shared" si="420"/>
        <v>-</v>
      </c>
      <c r="AZ317" s="64" t="str">
        <f t="shared" si="421"/>
        <v/>
      </c>
      <c r="BA317" s="64" t="str">
        <f t="shared" si="422"/>
        <v/>
      </c>
      <c r="BB317" s="64" t="str">
        <f t="shared" si="423"/>
        <v/>
      </c>
      <c r="BC317" s="64" t="str">
        <f t="shared" si="424"/>
        <v>0</v>
      </c>
      <c r="BD317" s="64" t="str">
        <f t="shared" si="425"/>
        <v>-</v>
      </c>
      <c r="BE317" s="64" t="str">
        <f t="shared" si="426"/>
        <v/>
      </c>
      <c r="BF317" s="64" t="str">
        <f t="shared" si="427"/>
        <v/>
      </c>
      <c r="BG317" s="64" t="str">
        <f t="shared" si="428"/>
        <v/>
      </c>
      <c r="BH317" s="70" t="str">
        <f t="shared" si="429"/>
        <v>0</v>
      </c>
      <c r="BI317" s="70" t="str">
        <f t="shared" si="430"/>
        <v>-</v>
      </c>
      <c r="BJ317" s="70" t="str">
        <f t="shared" si="431"/>
        <v/>
      </c>
      <c r="BK317" s="70" t="str">
        <f t="shared" si="432"/>
        <v/>
      </c>
    </row>
    <row r="318" spans="11:63" x14ac:dyDescent="0.25">
      <c r="K318" s="56">
        <f t="shared" si="382"/>
        <v>315</v>
      </c>
      <c r="L318" s="56" t="str">
        <f t="shared" si="385"/>
        <v xml:space="preserve"> </v>
      </c>
      <c r="M318" s="65">
        <f t="shared" si="383"/>
        <v>9588</v>
      </c>
      <c r="N318" s="66">
        <f t="shared" si="386"/>
        <v>0</v>
      </c>
      <c r="O318" s="67" t="str">
        <f t="shared" si="387"/>
        <v>0</v>
      </c>
      <c r="P318" s="66" t="str">
        <f t="shared" si="388"/>
        <v>-</v>
      </c>
      <c r="Q318" s="66" t="str">
        <f t="shared" si="389"/>
        <v/>
      </c>
      <c r="R318" s="66" t="str">
        <f t="shared" si="390"/>
        <v/>
      </c>
      <c r="S318" s="68" t="str">
        <f t="shared" si="391"/>
        <v xml:space="preserve"> </v>
      </c>
      <c r="T318" s="66" t="str">
        <f t="shared" si="433"/>
        <v>0</v>
      </c>
      <c r="U318" s="69" t="str">
        <f t="shared" si="392"/>
        <v>-</v>
      </c>
      <c r="V318" s="69" t="str">
        <f t="shared" si="393"/>
        <v/>
      </c>
      <c r="W318" s="69" t="str">
        <f t="shared" si="394"/>
        <v/>
      </c>
      <c r="X318" s="69" t="str">
        <f t="shared" si="395"/>
        <v/>
      </c>
      <c r="Y318" s="67" t="str">
        <f t="shared" si="434"/>
        <v>0</v>
      </c>
      <c r="Z318" s="64" t="str">
        <f t="shared" si="396"/>
        <v>-</v>
      </c>
      <c r="AA318" s="64" t="str">
        <f t="shared" si="397"/>
        <v/>
      </c>
      <c r="AB318" s="64" t="str">
        <f t="shared" si="398"/>
        <v/>
      </c>
      <c r="AC318" s="64" t="str">
        <f t="shared" si="399"/>
        <v/>
      </c>
      <c r="AD318" s="66" t="str">
        <f t="shared" si="400"/>
        <v>0</v>
      </c>
      <c r="AE318" s="66" t="str">
        <f t="shared" si="401"/>
        <v>-</v>
      </c>
      <c r="AF318" s="69" t="str">
        <f t="shared" si="402"/>
        <v/>
      </c>
      <c r="AG318" s="69" t="str">
        <f t="shared" si="403"/>
        <v/>
      </c>
      <c r="AH318" s="69" t="str">
        <f t="shared" si="404"/>
        <v/>
      </c>
      <c r="AI318" s="69" t="str">
        <f t="shared" si="405"/>
        <v>0</v>
      </c>
      <c r="AJ318" s="66" t="str">
        <f t="shared" si="472"/>
        <v>-</v>
      </c>
      <c r="AK318" s="69" t="str">
        <f t="shared" si="406"/>
        <v/>
      </c>
      <c r="AL318" s="69" t="str">
        <f t="shared" si="407"/>
        <v/>
      </c>
      <c r="AM318" s="69" t="str">
        <f t="shared" si="408"/>
        <v/>
      </c>
      <c r="AN318" s="70" t="str">
        <f t="shared" si="409"/>
        <v>0</v>
      </c>
      <c r="AO318" s="70" t="str">
        <f t="shared" si="410"/>
        <v>-</v>
      </c>
      <c r="AP318" s="70" t="str">
        <f t="shared" si="411"/>
        <v/>
      </c>
      <c r="AQ318" s="70" t="str">
        <f t="shared" si="412"/>
        <v/>
      </c>
      <c r="AR318" s="70" t="str">
        <f t="shared" si="413"/>
        <v/>
      </c>
      <c r="AS318" s="64" t="str">
        <f t="shared" si="414"/>
        <v>0</v>
      </c>
      <c r="AT318" s="64" t="str">
        <f t="shared" si="415"/>
        <v>-</v>
      </c>
      <c r="AU318" s="64" t="str">
        <f t="shared" si="416"/>
        <v/>
      </c>
      <c r="AV318" s="64" t="str">
        <f t="shared" si="417"/>
        <v/>
      </c>
      <c r="AW318" s="64" t="str">
        <f t="shared" si="418"/>
        <v/>
      </c>
      <c r="AX318" s="64" t="str">
        <f t="shared" si="419"/>
        <v>0</v>
      </c>
      <c r="AY318" s="64" t="str">
        <f t="shared" si="420"/>
        <v>-</v>
      </c>
      <c r="AZ318" s="64" t="str">
        <f t="shared" si="421"/>
        <v/>
      </c>
      <c r="BA318" s="64" t="str">
        <f t="shared" si="422"/>
        <v/>
      </c>
      <c r="BB318" s="64" t="str">
        <f t="shared" si="423"/>
        <v/>
      </c>
      <c r="BC318" s="64" t="str">
        <f t="shared" si="424"/>
        <v>0</v>
      </c>
      <c r="BD318" s="64" t="str">
        <f t="shared" si="425"/>
        <v>-</v>
      </c>
      <c r="BE318" s="64" t="str">
        <f t="shared" si="426"/>
        <v/>
      </c>
      <c r="BF318" s="64" t="str">
        <f t="shared" si="427"/>
        <v/>
      </c>
      <c r="BG318" s="64" t="str">
        <f t="shared" si="428"/>
        <v/>
      </c>
      <c r="BH318" s="70" t="str">
        <f t="shared" si="429"/>
        <v>0</v>
      </c>
      <c r="BI318" s="70" t="str">
        <f t="shared" si="430"/>
        <v>-</v>
      </c>
      <c r="BJ318" s="70" t="str">
        <f t="shared" si="431"/>
        <v/>
      </c>
      <c r="BK318" s="70" t="str">
        <f t="shared" si="432"/>
        <v/>
      </c>
    </row>
    <row r="319" spans="11:63" x14ac:dyDescent="0.25">
      <c r="K319" s="56">
        <f t="shared" si="382"/>
        <v>316</v>
      </c>
      <c r="L319" s="56" t="str">
        <f t="shared" si="385"/>
        <v xml:space="preserve"> </v>
      </c>
      <c r="M319" s="65">
        <f t="shared" si="383"/>
        <v>9618</v>
      </c>
      <c r="N319" s="66">
        <f t="shared" si="386"/>
        <v>0</v>
      </c>
      <c r="O319" s="67" t="str">
        <f t="shared" si="387"/>
        <v>0</v>
      </c>
      <c r="P319" s="66" t="str">
        <f t="shared" si="388"/>
        <v>-</v>
      </c>
      <c r="Q319" s="66" t="str">
        <f t="shared" si="389"/>
        <v/>
      </c>
      <c r="R319" s="66" t="str">
        <f t="shared" si="390"/>
        <v/>
      </c>
      <c r="S319" s="68" t="str">
        <f t="shared" si="391"/>
        <v xml:space="preserve"> </v>
      </c>
      <c r="T319" s="66" t="str">
        <f t="shared" si="433"/>
        <v>0</v>
      </c>
      <c r="U319" s="69" t="str">
        <f t="shared" si="392"/>
        <v>-</v>
      </c>
      <c r="V319" s="69" t="str">
        <f t="shared" si="393"/>
        <v/>
      </c>
      <c r="W319" s="69" t="str">
        <f t="shared" si="394"/>
        <v/>
      </c>
      <c r="X319" s="69" t="str">
        <f t="shared" si="395"/>
        <v/>
      </c>
      <c r="Y319" s="67" t="str">
        <f t="shared" si="434"/>
        <v>0</v>
      </c>
      <c r="Z319" s="64" t="str">
        <f t="shared" si="396"/>
        <v>-</v>
      </c>
      <c r="AA319" s="64" t="str">
        <f t="shared" si="397"/>
        <v/>
      </c>
      <c r="AB319" s="64" t="str">
        <f t="shared" si="398"/>
        <v/>
      </c>
      <c r="AC319" s="64" t="str">
        <f t="shared" si="399"/>
        <v/>
      </c>
      <c r="AD319" s="66" t="str">
        <f t="shared" si="400"/>
        <v>0</v>
      </c>
      <c r="AE319" s="66" t="str">
        <f t="shared" si="401"/>
        <v>-</v>
      </c>
      <c r="AF319" s="69" t="str">
        <f t="shared" si="402"/>
        <v/>
      </c>
      <c r="AG319" s="69" t="str">
        <f t="shared" si="403"/>
        <v/>
      </c>
      <c r="AH319" s="69" t="str">
        <f t="shared" si="404"/>
        <v/>
      </c>
      <c r="AI319" s="69" t="str">
        <f t="shared" si="405"/>
        <v>0</v>
      </c>
      <c r="AJ319" s="66" t="str">
        <f t="shared" ref="AJ319" si="473">IFERROR(IF(AL318=AI319,"",AL318*($I$32/12)),"-")</f>
        <v>-</v>
      </c>
      <c r="AK319" s="69" t="str">
        <f t="shared" si="406"/>
        <v/>
      </c>
      <c r="AL319" s="69" t="str">
        <f t="shared" si="407"/>
        <v/>
      </c>
      <c r="AM319" s="69" t="str">
        <f t="shared" si="408"/>
        <v/>
      </c>
      <c r="AN319" s="70" t="str">
        <f t="shared" si="409"/>
        <v>0</v>
      </c>
      <c r="AO319" s="70" t="str">
        <f t="shared" si="410"/>
        <v>-</v>
      </c>
      <c r="AP319" s="70" t="str">
        <f t="shared" si="411"/>
        <v/>
      </c>
      <c r="AQ319" s="70" t="str">
        <f t="shared" si="412"/>
        <v/>
      </c>
      <c r="AR319" s="70" t="str">
        <f t="shared" si="413"/>
        <v/>
      </c>
      <c r="AS319" s="64" t="str">
        <f t="shared" si="414"/>
        <v>0</v>
      </c>
      <c r="AT319" s="64" t="str">
        <f t="shared" si="415"/>
        <v>-</v>
      </c>
      <c r="AU319" s="64" t="str">
        <f t="shared" si="416"/>
        <v/>
      </c>
      <c r="AV319" s="64" t="str">
        <f t="shared" si="417"/>
        <v/>
      </c>
      <c r="AW319" s="64" t="str">
        <f t="shared" si="418"/>
        <v/>
      </c>
      <c r="AX319" s="64" t="str">
        <f t="shared" si="419"/>
        <v>0</v>
      </c>
      <c r="AY319" s="64" t="str">
        <f t="shared" si="420"/>
        <v>-</v>
      </c>
      <c r="AZ319" s="64" t="str">
        <f t="shared" si="421"/>
        <v/>
      </c>
      <c r="BA319" s="64" t="str">
        <f t="shared" si="422"/>
        <v/>
      </c>
      <c r="BB319" s="64" t="str">
        <f t="shared" si="423"/>
        <v/>
      </c>
      <c r="BC319" s="64" t="str">
        <f t="shared" si="424"/>
        <v>0</v>
      </c>
      <c r="BD319" s="64" t="str">
        <f t="shared" si="425"/>
        <v>-</v>
      </c>
      <c r="BE319" s="64" t="str">
        <f t="shared" si="426"/>
        <v/>
      </c>
      <c r="BF319" s="64" t="str">
        <f t="shared" si="427"/>
        <v/>
      </c>
      <c r="BG319" s="64" t="str">
        <f t="shared" si="428"/>
        <v/>
      </c>
      <c r="BH319" s="70" t="str">
        <f t="shared" si="429"/>
        <v>0</v>
      </c>
      <c r="BI319" s="70" t="str">
        <f t="shared" si="430"/>
        <v>-</v>
      </c>
      <c r="BJ319" s="70" t="str">
        <f t="shared" si="431"/>
        <v/>
      </c>
      <c r="BK319" s="70" t="str">
        <f t="shared" si="432"/>
        <v/>
      </c>
    </row>
    <row r="320" spans="11:63" x14ac:dyDescent="0.25">
      <c r="K320" s="56">
        <f t="shared" si="382"/>
        <v>317</v>
      </c>
      <c r="L320" s="56" t="str">
        <f t="shared" si="385"/>
        <v xml:space="preserve"> </v>
      </c>
      <c r="M320" s="65">
        <f t="shared" si="383"/>
        <v>9649</v>
      </c>
      <c r="N320" s="66">
        <f t="shared" si="386"/>
        <v>0</v>
      </c>
      <c r="O320" s="67" t="str">
        <f t="shared" si="387"/>
        <v>0</v>
      </c>
      <c r="P320" s="66" t="str">
        <f t="shared" si="388"/>
        <v>-</v>
      </c>
      <c r="Q320" s="66" t="str">
        <f t="shared" si="389"/>
        <v/>
      </c>
      <c r="R320" s="66" t="str">
        <f t="shared" si="390"/>
        <v/>
      </c>
      <c r="S320" s="68" t="str">
        <f t="shared" si="391"/>
        <v xml:space="preserve"> </v>
      </c>
      <c r="T320" s="66" t="str">
        <f t="shared" si="433"/>
        <v>0</v>
      </c>
      <c r="U320" s="69" t="str">
        <f t="shared" si="392"/>
        <v>-</v>
      </c>
      <c r="V320" s="69" t="str">
        <f t="shared" si="393"/>
        <v/>
      </c>
      <c r="W320" s="69" t="str">
        <f t="shared" si="394"/>
        <v/>
      </c>
      <c r="X320" s="69" t="str">
        <f t="shared" si="395"/>
        <v/>
      </c>
      <c r="Y320" s="67" t="str">
        <f t="shared" si="434"/>
        <v>0</v>
      </c>
      <c r="Z320" s="64" t="str">
        <f t="shared" si="396"/>
        <v>-</v>
      </c>
      <c r="AA320" s="64" t="str">
        <f t="shared" si="397"/>
        <v/>
      </c>
      <c r="AB320" s="64" t="str">
        <f t="shared" si="398"/>
        <v/>
      </c>
      <c r="AC320" s="64" t="str">
        <f t="shared" si="399"/>
        <v/>
      </c>
      <c r="AD320" s="66" t="str">
        <f t="shared" si="400"/>
        <v>0</v>
      </c>
      <c r="AE320" s="66" t="str">
        <f t="shared" si="401"/>
        <v>-</v>
      </c>
      <c r="AF320" s="69" t="str">
        <f t="shared" si="402"/>
        <v/>
      </c>
      <c r="AG320" s="69" t="str">
        <f t="shared" si="403"/>
        <v/>
      </c>
      <c r="AH320" s="69" t="str">
        <f t="shared" si="404"/>
        <v/>
      </c>
      <c r="AI320" s="69" t="str">
        <f t="shared" si="405"/>
        <v>0</v>
      </c>
      <c r="AJ320" s="66" t="str">
        <f t="shared" ref="AJ320:AJ321" si="474">IFERROR(IF(AL319=AI320,"",AL319*($I$31/12)),"-")</f>
        <v>-</v>
      </c>
      <c r="AK320" s="69" t="str">
        <f t="shared" si="406"/>
        <v/>
      </c>
      <c r="AL320" s="69" t="str">
        <f t="shared" si="407"/>
        <v/>
      </c>
      <c r="AM320" s="69" t="str">
        <f t="shared" si="408"/>
        <v/>
      </c>
      <c r="AN320" s="70" t="str">
        <f t="shared" si="409"/>
        <v>0</v>
      </c>
      <c r="AO320" s="70" t="str">
        <f t="shared" si="410"/>
        <v>-</v>
      </c>
      <c r="AP320" s="70" t="str">
        <f t="shared" si="411"/>
        <v/>
      </c>
      <c r="AQ320" s="70" t="str">
        <f t="shared" si="412"/>
        <v/>
      </c>
      <c r="AR320" s="70" t="str">
        <f t="shared" si="413"/>
        <v/>
      </c>
      <c r="AS320" s="64" t="str">
        <f t="shared" si="414"/>
        <v>0</v>
      </c>
      <c r="AT320" s="64" t="str">
        <f t="shared" si="415"/>
        <v>-</v>
      </c>
      <c r="AU320" s="64" t="str">
        <f t="shared" si="416"/>
        <v/>
      </c>
      <c r="AV320" s="64" t="str">
        <f t="shared" si="417"/>
        <v/>
      </c>
      <c r="AW320" s="64" t="str">
        <f t="shared" si="418"/>
        <v/>
      </c>
      <c r="AX320" s="64" t="str">
        <f t="shared" si="419"/>
        <v>0</v>
      </c>
      <c r="AY320" s="64" t="str">
        <f t="shared" si="420"/>
        <v>-</v>
      </c>
      <c r="AZ320" s="64" t="str">
        <f t="shared" si="421"/>
        <v/>
      </c>
      <c r="BA320" s="64" t="str">
        <f t="shared" si="422"/>
        <v/>
      </c>
      <c r="BB320" s="64" t="str">
        <f t="shared" si="423"/>
        <v/>
      </c>
      <c r="BC320" s="64" t="str">
        <f t="shared" si="424"/>
        <v>0</v>
      </c>
      <c r="BD320" s="64" t="str">
        <f t="shared" si="425"/>
        <v>-</v>
      </c>
      <c r="BE320" s="64" t="str">
        <f t="shared" si="426"/>
        <v/>
      </c>
      <c r="BF320" s="64" t="str">
        <f t="shared" si="427"/>
        <v/>
      </c>
      <c r="BG320" s="64" t="str">
        <f t="shared" si="428"/>
        <v/>
      </c>
      <c r="BH320" s="70" t="str">
        <f t="shared" si="429"/>
        <v>0</v>
      </c>
      <c r="BI320" s="70" t="str">
        <f t="shared" si="430"/>
        <v>-</v>
      </c>
      <c r="BJ320" s="70" t="str">
        <f t="shared" si="431"/>
        <v/>
      </c>
      <c r="BK320" s="70" t="str">
        <f t="shared" si="432"/>
        <v/>
      </c>
    </row>
    <row r="321" spans="11:63" x14ac:dyDescent="0.25">
      <c r="K321" s="56">
        <f t="shared" si="382"/>
        <v>318</v>
      </c>
      <c r="L321" s="56" t="str">
        <f t="shared" si="385"/>
        <v xml:space="preserve"> </v>
      </c>
      <c r="M321" s="65">
        <f t="shared" si="383"/>
        <v>9679</v>
      </c>
      <c r="N321" s="66">
        <f t="shared" si="386"/>
        <v>0</v>
      </c>
      <c r="O321" s="67" t="str">
        <f t="shared" si="387"/>
        <v>0</v>
      </c>
      <c r="P321" s="66" t="str">
        <f t="shared" si="388"/>
        <v>-</v>
      </c>
      <c r="Q321" s="66" t="str">
        <f t="shared" si="389"/>
        <v/>
      </c>
      <c r="R321" s="66" t="str">
        <f t="shared" si="390"/>
        <v/>
      </c>
      <c r="S321" s="68" t="str">
        <f t="shared" si="391"/>
        <v xml:space="preserve"> </v>
      </c>
      <c r="T321" s="66" t="str">
        <f t="shared" si="433"/>
        <v>0</v>
      </c>
      <c r="U321" s="69" t="str">
        <f t="shared" si="392"/>
        <v>-</v>
      </c>
      <c r="V321" s="69" t="str">
        <f t="shared" si="393"/>
        <v/>
      </c>
      <c r="W321" s="69" t="str">
        <f t="shared" si="394"/>
        <v/>
      </c>
      <c r="X321" s="69" t="str">
        <f t="shared" si="395"/>
        <v/>
      </c>
      <c r="Y321" s="67" t="str">
        <f t="shared" si="434"/>
        <v>0</v>
      </c>
      <c r="Z321" s="64" t="str">
        <f t="shared" si="396"/>
        <v>-</v>
      </c>
      <c r="AA321" s="64" t="str">
        <f t="shared" si="397"/>
        <v/>
      </c>
      <c r="AB321" s="64" t="str">
        <f t="shared" si="398"/>
        <v/>
      </c>
      <c r="AC321" s="64" t="str">
        <f t="shared" si="399"/>
        <v/>
      </c>
      <c r="AD321" s="66" t="str">
        <f t="shared" si="400"/>
        <v>0</v>
      </c>
      <c r="AE321" s="66" t="str">
        <f t="shared" si="401"/>
        <v>-</v>
      </c>
      <c r="AF321" s="69" t="str">
        <f t="shared" si="402"/>
        <v/>
      </c>
      <c r="AG321" s="69" t="str">
        <f t="shared" si="403"/>
        <v/>
      </c>
      <c r="AH321" s="69" t="str">
        <f t="shared" si="404"/>
        <v/>
      </c>
      <c r="AI321" s="69" t="str">
        <f t="shared" si="405"/>
        <v>0</v>
      </c>
      <c r="AJ321" s="66" t="str">
        <f t="shared" si="474"/>
        <v>-</v>
      </c>
      <c r="AK321" s="69" t="str">
        <f t="shared" si="406"/>
        <v/>
      </c>
      <c r="AL321" s="69" t="str">
        <f t="shared" si="407"/>
        <v/>
      </c>
      <c r="AM321" s="69" t="str">
        <f t="shared" si="408"/>
        <v/>
      </c>
      <c r="AN321" s="70" t="str">
        <f t="shared" si="409"/>
        <v>0</v>
      </c>
      <c r="AO321" s="70" t="str">
        <f t="shared" si="410"/>
        <v>-</v>
      </c>
      <c r="AP321" s="70" t="str">
        <f t="shared" si="411"/>
        <v/>
      </c>
      <c r="AQ321" s="70" t="str">
        <f t="shared" si="412"/>
        <v/>
      </c>
      <c r="AR321" s="70" t="str">
        <f t="shared" si="413"/>
        <v/>
      </c>
      <c r="AS321" s="64" t="str">
        <f t="shared" si="414"/>
        <v>0</v>
      </c>
      <c r="AT321" s="64" t="str">
        <f t="shared" si="415"/>
        <v>-</v>
      </c>
      <c r="AU321" s="64" t="str">
        <f t="shared" si="416"/>
        <v/>
      </c>
      <c r="AV321" s="64" t="str">
        <f t="shared" si="417"/>
        <v/>
      </c>
      <c r="AW321" s="64" t="str">
        <f t="shared" si="418"/>
        <v/>
      </c>
      <c r="AX321" s="64" t="str">
        <f t="shared" si="419"/>
        <v>0</v>
      </c>
      <c r="AY321" s="64" t="str">
        <f t="shared" si="420"/>
        <v>-</v>
      </c>
      <c r="AZ321" s="64" t="str">
        <f t="shared" si="421"/>
        <v/>
      </c>
      <c r="BA321" s="64" t="str">
        <f t="shared" si="422"/>
        <v/>
      </c>
      <c r="BB321" s="64" t="str">
        <f t="shared" si="423"/>
        <v/>
      </c>
      <c r="BC321" s="64" t="str">
        <f t="shared" si="424"/>
        <v>0</v>
      </c>
      <c r="BD321" s="64" t="str">
        <f t="shared" si="425"/>
        <v>-</v>
      </c>
      <c r="BE321" s="64" t="str">
        <f t="shared" si="426"/>
        <v/>
      </c>
      <c r="BF321" s="64" t="str">
        <f t="shared" si="427"/>
        <v/>
      </c>
      <c r="BG321" s="64" t="str">
        <f t="shared" si="428"/>
        <v/>
      </c>
      <c r="BH321" s="70" t="str">
        <f t="shared" si="429"/>
        <v>0</v>
      </c>
      <c r="BI321" s="70" t="str">
        <f t="shared" si="430"/>
        <v>-</v>
      </c>
      <c r="BJ321" s="70" t="str">
        <f t="shared" si="431"/>
        <v/>
      </c>
      <c r="BK321" s="70" t="str">
        <f t="shared" si="432"/>
        <v/>
      </c>
    </row>
    <row r="322" spans="11:63" x14ac:dyDescent="0.25">
      <c r="K322" s="56">
        <f t="shared" si="382"/>
        <v>319</v>
      </c>
      <c r="L322" s="56" t="str">
        <f t="shared" si="385"/>
        <v xml:space="preserve"> </v>
      </c>
      <c r="M322" s="65">
        <f t="shared" si="383"/>
        <v>9710</v>
      </c>
      <c r="N322" s="66">
        <f t="shared" si="386"/>
        <v>0</v>
      </c>
      <c r="O322" s="67" t="str">
        <f t="shared" si="387"/>
        <v>0</v>
      </c>
      <c r="P322" s="66" t="str">
        <f t="shared" si="388"/>
        <v>-</v>
      </c>
      <c r="Q322" s="66" t="str">
        <f t="shared" si="389"/>
        <v/>
      </c>
      <c r="R322" s="66" t="str">
        <f t="shared" si="390"/>
        <v/>
      </c>
      <c r="S322" s="68" t="str">
        <f t="shared" si="391"/>
        <v xml:space="preserve"> </v>
      </c>
      <c r="T322" s="66" t="str">
        <f t="shared" si="433"/>
        <v>0</v>
      </c>
      <c r="U322" s="69" t="str">
        <f t="shared" si="392"/>
        <v>-</v>
      </c>
      <c r="V322" s="69" t="str">
        <f t="shared" si="393"/>
        <v/>
      </c>
      <c r="W322" s="69" t="str">
        <f t="shared" si="394"/>
        <v/>
      </c>
      <c r="X322" s="69" t="str">
        <f t="shared" si="395"/>
        <v/>
      </c>
      <c r="Y322" s="67" t="str">
        <f t="shared" si="434"/>
        <v>0</v>
      </c>
      <c r="Z322" s="64" t="str">
        <f t="shared" si="396"/>
        <v>-</v>
      </c>
      <c r="AA322" s="64" t="str">
        <f t="shared" si="397"/>
        <v/>
      </c>
      <c r="AB322" s="64" t="str">
        <f t="shared" si="398"/>
        <v/>
      </c>
      <c r="AC322" s="64" t="str">
        <f t="shared" si="399"/>
        <v/>
      </c>
      <c r="AD322" s="66" t="str">
        <f t="shared" si="400"/>
        <v>0</v>
      </c>
      <c r="AE322" s="66" t="str">
        <f t="shared" si="401"/>
        <v>-</v>
      </c>
      <c r="AF322" s="69" t="str">
        <f t="shared" si="402"/>
        <v/>
      </c>
      <c r="AG322" s="69" t="str">
        <f t="shared" si="403"/>
        <v/>
      </c>
      <c r="AH322" s="69" t="str">
        <f t="shared" si="404"/>
        <v/>
      </c>
      <c r="AI322" s="69" t="str">
        <f t="shared" si="405"/>
        <v>0</v>
      </c>
      <c r="AJ322" s="66" t="str">
        <f t="shared" ref="AJ322" si="475">IFERROR(IF(AL321=AI322,"",AL321*($I$32/12)),"-")</f>
        <v>-</v>
      </c>
      <c r="AK322" s="69" t="str">
        <f t="shared" si="406"/>
        <v/>
      </c>
      <c r="AL322" s="69" t="str">
        <f t="shared" si="407"/>
        <v/>
      </c>
      <c r="AM322" s="69" t="str">
        <f t="shared" si="408"/>
        <v/>
      </c>
      <c r="AN322" s="70" t="str">
        <f t="shared" si="409"/>
        <v>0</v>
      </c>
      <c r="AO322" s="70" t="str">
        <f t="shared" si="410"/>
        <v>-</v>
      </c>
      <c r="AP322" s="70" t="str">
        <f t="shared" si="411"/>
        <v/>
      </c>
      <c r="AQ322" s="70" t="str">
        <f t="shared" si="412"/>
        <v/>
      </c>
      <c r="AR322" s="70" t="str">
        <f t="shared" si="413"/>
        <v/>
      </c>
      <c r="AS322" s="64" t="str">
        <f t="shared" si="414"/>
        <v>0</v>
      </c>
      <c r="AT322" s="64" t="str">
        <f t="shared" si="415"/>
        <v>-</v>
      </c>
      <c r="AU322" s="64" t="str">
        <f t="shared" si="416"/>
        <v/>
      </c>
      <c r="AV322" s="64" t="str">
        <f t="shared" si="417"/>
        <v/>
      </c>
      <c r="AW322" s="64" t="str">
        <f t="shared" si="418"/>
        <v/>
      </c>
      <c r="AX322" s="64" t="str">
        <f t="shared" si="419"/>
        <v>0</v>
      </c>
      <c r="AY322" s="64" t="str">
        <f t="shared" si="420"/>
        <v>-</v>
      </c>
      <c r="AZ322" s="64" t="str">
        <f t="shared" si="421"/>
        <v/>
      </c>
      <c r="BA322" s="64" t="str">
        <f t="shared" si="422"/>
        <v/>
      </c>
      <c r="BB322" s="64" t="str">
        <f t="shared" si="423"/>
        <v/>
      </c>
      <c r="BC322" s="64" t="str">
        <f t="shared" si="424"/>
        <v>0</v>
      </c>
      <c r="BD322" s="64" t="str">
        <f t="shared" si="425"/>
        <v>-</v>
      </c>
      <c r="BE322" s="64" t="str">
        <f t="shared" si="426"/>
        <v/>
      </c>
      <c r="BF322" s="64" t="str">
        <f t="shared" si="427"/>
        <v/>
      </c>
      <c r="BG322" s="64" t="str">
        <f t="shared" si="428"/>
        <v/>
      </c>
      <c r="BH322" s="70" t="str">
        <f t="shared" si="429"/>
        <v>0</v>
      </c>
      <c r="BI322" s="70" t="str">
        <f t="shared" si="430"/>
        <v>-</v>
      </c>
      <c r="BJ322" s="70" t="str">
        <f t="shared" si="431"/>
        <v/>
      </c>
      <c r="BK322" s="70" t="str">
        <f t="shared" si="432"/>
        <v/>
      </c>
    </row>
    <row r="323" spans="11:63" x14ac:dyDescent="0.25">
      <c r="K323" s="56">
        <f t="shared" si="382"/>
        <v>320</v>
      </c>
      <c r="L323" s="56" t="str">
        <f t="shared" si="385"/>
        <v xml:space="preserve"> </v>
      </c>
      <c r="M323" s="65">
        <f t="shared" si="383"/>
        <v>9741</v>
      </c>
      <c r="N323" s="66">
        <f t="shared" si="386"/>
        <v>0</v>
      </c>
      <c r="O323" s="67" t="str">
        <f t="shared" si="387"/>
        <v>0</v>
      </c>
      <c r="P323" s="66" t="str">
        <f t="shared" si="388"/>
        <v>-</v>
      </c>
      <c r="Q323" s="66" t="str">
        <f t="shared" si="389"/>
        <v/>
      </c>
      <c r="R323" s="66" t="str">
        <f t="shared" si="390"/>
        <v/>
      </c>
      <c r="S323" s="68" t="str">
        <f t="shared" si="391"/>
        <v xml:space="preserve"> </v>
      </c>
      <c r="T323" s="66" t="str">
        <f t="shared" si="433"/>
        <v>0</v>
      </c>
      <c r="U323" s="69" t="str">
        <f t="shared" si="392"/>
        <v>-</v>
      </c>
      <c r="V323" s="69" t="str">
        <f t="shared" si="393"/>
        <v/>
      </c>
      <c r="W323" s="69" t="str">
        <f t="shared" si="394"/>
        <v/>
      </c>
      <c r="X323" s="69" t="str">
        <f t="shared" si="395"/>
        <v/>
      </c>
      <c r="Y323" s="67" t="str">
        <f t="shared" si="434"/>
        <v>0</v>
      </c>
      <c r="Z323" s="64" t="str">
        <f t="shared" si="396"/>
        <v>-</v>
      </c>
      <c r="AA323" s="64" t="str">
        <f t="shared" si="397"/>
        <v/>
      </c>
      <c r="AB323" s="64" t="str">
        <f t="shared" si="398"/>
        <v/>
      </c>
      <c r="AC323" s="64" t="str">
        <f t="shared" si="399"/>
        <v/>
      </c>
      <c r="AD323" s="66" t="str">
        <f t="shared" si="400"/>
        <v>0</v>
      </c>
      <c r="AE323" s="66" t="str">
        <f t="shared" si="401"/>
        <v>-</v>
      </c>
      <c r="AF323" s="69" t="str">
        <f t="shared" si="402"/>
        <v/>
      </c>
      <c r="AG323" s="69" t="str">
        <f t="shared" si="403"/>
        <v/>
      </c>
      <c r="AH323" s="69" t="str">
        <f t="shared" si="404"/>
        <v/>
      </c>
      <c r="AI323" s="69" t="str">
        <f t="shared" si="405"/>
        <v>0</v>
      </c>
      <c r="AJ323" s="66" t="str">
        <f t="shared" ref="AJ323:AJ324" si="476">IFERROR(IF(AL322=AI323,"",AL322*($I$31/12)),"-")</f>
        <v>-</v>
      </c>
      <c r="AK323" s="69" t="str">
        <f t="shared" si="406"/>
        <v/>
      </c>
      <c r="AL323" s="69" t="str">
        <f t="shared" si="407"/>
        <v/>
      </c>
      <c r="AM323" s="69" t="str">
        <f t="shared" si="408"/>
        <v/>
      </c>
      <c r="AN323" s="70" t="str">
        <f t="shared" si="409"/>
        <v>0</v>
      </c>
      <c r="AO323" s="70" t="str">
        <f t="shared" si="410"/>
        <v>-</v>
      </c>
      <c r="AP323" s="70" t="str">
        <f t="shared" si="411"/>
        <v/>
      </c>
      <c r="AQ323" s="70" t="str">
        <f t="shared" si="412"/>
        <v/>
      </c>
      <c r="AR323" s="70" t="str">
        <f t="shared" si="413"/>
        <v/>
      </c>
      <c r="AS323" s="64" t="str">
        <f t="shared" si="414"/>
        <v>0</v>
      </c>
      <c r="AT323" s="64" t="str">
        <f t="shared" si="415"/>
        <v>-</v>
      </c>
      <c r="AU323" s="64" t="str">
        <f t="shared" si="416"/>
        <v/>
      </c>
      <c r="AV323" s="64" t="str">
        <f t="shared" si="417"/>
        <v/>
      </c>
      <c r="AW323" s="64" t="str">
        <f t="shared" si="418"/>
        <v/>
      </c>
      <c r="AX323" s="64" t="str">
        <f t="shared" si="419"/>
        <v>0</v>
      </c>
      <c r="AY323" s="64" t="str">
        <f t="shared" si="420"/>
        <v>-</v>
      </c>
      <c r="AZ323" s="64" t="str">
        <f t="shared" si="421"/>
        <v/>
      </c>
      <c r="BA323" s="64" t="str">
        <f t="shared" si="422"/>
        <v/>
      </c>
      <c r="BB323" s="64" t="str">
        <f t="shared" si="423"/>
        <v/>
      </c>
      <c r="BC323" s="64" t="str">
        <f t="shared" si="424"/>
        <v>0</v>
      </c>
      <c r="BD323" s="64" t="str">
        <f t="shared" si="425"/>
        <v>-</v>
      </c>
      <c r="BE323" s="64" t="str">
        <f t="shared" si="426"/>
        <v/>
      </c>
      <c r="BF323" s="64" t="str">
        <f t="shared" si="427"/>
        <v/>
      </c>
      <c r="BG323" s="64" t="str">
        <f t="shared" si="428"/>
        <v/>
      </c>
      <c r="BH323" s="70" t="str">
        <f t="shared" si="429"/>
        <v>0</v>
      </c>
      <c r="BI323" s="70" t="str">
        <f t="shared" si="430"/>
        <v>-</v>
      </c>
      <c r="BJ323" s="70" t="str">
        <f t="shared" si="431"/>
        <v/>
      </c>
      <c r="BK323" s="70" t="str">
        <f t="shared" si="432"/>
        <v/>
      </c>
    </row>
    <row r="324" spans="11:63" x14ac:dyDescent="0.25">
      <c r="K324" s="56">
        <f t="shared" ref="K324:K387" si="477">IF(M323="","",K323+1)</f>
        <v>321</v>
      </c>
      <c r="L324" s="56" t="str">
        <f t="shared" si="385"/>
        <v xml:space="preserve"> </v>
      </c>
      <c r="M324" s="65">
        <f t="shared" ref="M324:M387" si="478">IF(K324="",NA(),DATE(YEAR(M323),MONTH(M323)+1,1))</f>
        <v>9771</v>
      </c>
      <c r="N324" s="66">
        <f t="shared" si="386"/>
        <v>0</v>
      </c>
      <c r="O324" s="67" t="str">
        <f t="shared" si="387"/>
        <v>0</v>
      </c>
      <c r="P324" s="66" t="str">
        <f t="shared" si="388"/>
        <v>-</v>
      </c>
      <c r="Q324" s="66" t="str">
        <f t="shared" si="389"/>
        <v/>
      </c>
      <c r="R324" s="66" t="str">
        <f t="shared" si="390"/>
        <v/>
      </c>
      <c r="S324" s="68" t="str">
        <f t="shared" si="391"/>
        <v xml:space="preserve"> </v>
      </c>
      <c r="T324" s="66" t="str">
        <f t="shared" si="433"/>
        <v>0</v>
      </c>
      <c r="U324" s="69" t="str">
        <f t="shared" si="392"/>
        <v>-</v>
      </c>
      <c r="V324" s="69" t="str">
        <f t="shared" si="393"/>
        <v/>
      </c>
      <c r="W324" s="69" t="str">
        <f t="shared" si="394"/>
        <v/>
      </c>
      <c r="X324" s="69" t="str">
        <f t="shared" si="395"/>
        <v/>
      </c>
      <c r="Y324" s="67" t="str">
        <f t="shared" si="434"/>
        <v>0</v>
      </c>
      <c r="Z324" s="64" t="str">
        <f t="shared" si="396"/>
        <v>-</v>
      </c>
      <c r="AA324" s="64" t="str">
        <f t="shared" si="397"/>
        <v/>
      </c>
      <c r="AB324" s="64" t="str">
        <f t="shared" si="398"/>
        <v/>
      </c>
      <c r="AC324" s="64" t="str">
        <f t="shared" si="399"/>
        <v/>
      </c>
      <c r="AD324" s="66" t="str">
        <f t="shared" si="400"/>
        <v>0</v>
      </c>
      <c r="AE324" s="66" t="str">
        <f t="shared" si="401"/>
        <v>-</v>
      </c>
      <c r="AF324" s="69" t="str">
        <f t="shared" si="402"/>
        <v/>
      </c>
      <c r="AG324" s="69" t="str">
        <f t="shared" si="403"/>
        <v/>
      </c>
      <c r="AH324" s="69" t="str">
        <f t="shared" si="404"/>
        <v/>
      </c>
      <c r="AI324" s="69" t="str">
        <f t="shared" si="405"/>
        <v>0</v>
      </c>
      <c r="AJ324" s="66" t="str">
        <f t="shared" si="476"/>
        <v>-</v>
      </c>
      <c r="AK324" s="69" t="str">
        <f t="shared" si="406"/>
        <v/>
      </c>
      <c r="AL324" s="69" t="str">
        <f t="shared" si="407"/>
        <v/>
      </c>
      <c r="AM324" s="69" t="str">
        <f t="shared" si="408"/>
        <v/>
      </c>
      <c r="AN324" s="70" t="str">
        <f t="shared" si="409"/>
        <v>0</v>
      </c>
      <c r="AO324" s="70" t="str">
        <f t="shared" si="410"/>
        <v>-</v>
      </c>
      <c r="AP324" s="70" t="str">
        <f t="shared" si="411"/>
        <v/>
      </c>
      <c r="AQ324" s="70" t="str">
        <f t="shared" si="412"/>
        <v/>
      </c>
      <c r="AR324" s="70" t="str">
        <f t="shared" si="413"/>
        <v/>
      </c>
      <c r="AS324" s="64" t="str">
        <f t="shared" si="414"/>
        <v>0</v>
      </c>
      <c r="AT324" s="64" t="str">
        <f t="shared" si="415"/>
        <v>-</v>
      </c>
      <c r="AU324" s="64" t="str">
        <f t="shared" si="416"/>
        <v/>
      </c>
      <c r="AV324" s="64" t="str">
        <f t="shared" si="417"/>
        <v/>
      </c>
      <c r="AW324" s="64" t="str">
        <f t="shared" si="418"/>
        <v/>
      </c>
      <c r="AX324" s="64" t="str">
        <f t="shared" si="419"/>
        <v>0</v>
      </c>
      <c r="AY324" s="64" t="str">
        <f t="shared" si="420"/>
        <v>-</v>
      </c>
      <c r="AZ324" s="64" t="str">
        <f t="shared" si="421"/>
        <v/>
      </c>
      <c r="BA324" s="64" t="str">
        <f t="shared" si="422"/>
        <v/>
      </c>
      <c r="BB324" s="64" t="str">
        <f t="shared" si="423"/>
        <v/>
      </c>
      <c r="BC324" s="64" t="str">
        <f t="shared" si="424"/>
        <v>0</v>
      </c>
      <c r="BD324" s="64" t="str">
        <f t="shared" si="425"/>
        <v>-</v>
      </c>
      <c r="BE324" s="64" t="str">
        <f t="shared" si="426"/>
        <v/>
      </c>
      <c r="BF324" s="64" t="str">
        <f t="shared" si="427"/>
        <v/>
      </c>
      <c r="BG324" s="64" t="str">
        <f t="shared" si="428"/>
        <v/>
      </c>
      <c r="BH324" s="70" t="str">
        <f t="shared" si="429"/>
        <v>0</v>
      </c>
      <c r="BI324" s="70" t="str">
        <f t="shared" si="430"/>
        <v>-</v>
      </c>
      <c r="BJ324" s="70" t="str">
        <f t="shared" si="431"/>
        <v/>
      </c>
      <c r="BK324" s="70" t="str">
        <f t="shared" si="432"/>
        <v/>
      </c>
    </row>
    <row r="325" spans="11:63" x14ac:dyDescent="0.25">
      <c r="K325" s="56">
        <f t="shared" si="477"/>
        <v>322</v>
      </c>
      <c r="L325" s="56" t="str">
        <f t="shared" ref="L325:L388" si="479">IF(R324=O325,"Stop1"," ")</f>
        <v xml:space="preserve"> </v>
      </c>
      <c r="M325" s="65">
        <f t="shared" si="478"/>
        <v>9802</v>
      </c>
      <c r="N325" s="66">
        <f t="shared" ref="N325:N388" si="480">IFERROR($C$23,"")</f>
        <v>0</v>
      </c>
      <c r="O325" s="67" t="str">
        <f t="shared" ref="O325:O388" si="481">IFERROR(IF(R324="","0",IF(R324&lt;=$N325-$H$37-$H$36-$H$35-$H$34-$H$33-$H$32-$H$31-$H$30-$H$29,R324, $N325-$H$37-$H$36-$H$35-$H$34-$H$33-$H$32-$H$31-$H$30-$H$29)),"-")</f>
        <v>0</v>
      </c>
      <c r="P325" s="66" t="str">
        <f t="shared" ref="P325:P388" si="482">IFERROR(IF(R324=O325,"",R324*($I$28/12)),"-")</f>
        <v>-</v>
      </c>
      <c r="Q325" s="66" t="str">
        <f t="shared" ref="Q325:Q388" si="483">IFERROR(O325-P325,"")</f>
        <v/>
      </c>
      <c r="R325" s="66" t="str">
        <f t="shared" ref="R325:R388" si="484">IFERROR(IF(R324=Q325,"",IF(R324-Q325&lt;=0,"",R324-Q325)),"")</f>
        <v/>
      </c>
      <c r="S325" s="68" t="str">
        <f t="shared" ref="S325:S388" si="485">IF(W324=T325,"Stop2"," ")</f>
        <v xml:space="preserve"> </v>
      </c>
      <c r="T325" s="66" t="str">
        <f t="shared" si="433"/>
        <v>0</v>
      </c>
      <c r="U325" s="69" t="str">
        <f t="shared" ref="U325:U388" si="486">IFERROR(IF(W324=T325,"",W324*($I$29/12)),"-")</f>
        <v>-</v>
      </c>
      <c r="V325" s="69" t="str">
        <f t="shared" ref="V325:V388" si="487">IFERROR(T325-U325,"")</f>
        <v/>
      </c>
      <c r="W325" s="69" t="str">
        <f t="shared" ref="W325:W388" si="488">IFERROR(IF(W324=V325,"",IF(W324-V325&lt;=0,"",W324-V325)),"")</f>
        <v/>
      </c>
      <c r="X325" s="69" t="str">
        <f t="shared" ref="X325:X388" si="489">IF(AB324=Y325,"Stop3","")</f>
        <v/>
      </c>
      <c r="Y325" s="67" t="str">
        <f t="shared" si="434"/>
        <v>0</v>
      </c>
      <c r="Z325" s="64" t="str">
        <f t="shared" ref="Z325:Z388" si="490">IFERROR(IF(AB324=Y325,"",AB324*($I$30/12)),"-")</f>
        <v>-</v>
      </c>
      <c r="AA325" s="64" t="str">
        <f t="shared" ref="AA325:AA388" si="491">IFERROR(Y325-Z325,"")</f>
        <v/>
      </c>
      <c r="AB325" s="64" t="str">
        <f t="shared" ref="AB325:AB388" si="492">IFERROR(IF(AB324=AA325,"",IF(AB324-AA325&lt;=0,"",AB324-AA325)),"")</f>
        <v/>
      </c>
      <c r="AC325" s="64" t="str">
        <f t="shared" ref="AC325:AC388" si="493">IF(AG324=AD325,"Stop4","")</f>
        <v/>
      </c>
      <c r="AD325" s="66" t="str">
        <f t="shared" ref="AD325:AD388" si="494">IFERROR(IF(AG324="","0",IF(AG324&lt;=N325-O325-T325-Y325-$H$32-$H$33-$H$34-$H$35-$H$36-$H$37,AG324,N325-O325-T325-Y325-$H$32-$H$33-$H$34-$H$35-$H$36-$H$37))," ")</f>
        <v>0</v>
      </c>
      <c r="AE325" s="66" t="str">
        <f t="shared" ref="AE325:AE388" si="495">IFERROR(IF(AG324=AD325,"",AG324*($I$31/12)),"-")</f>
        <v>-</v>
      </c>
      <c r="AF325" s="69" t="str">
        <f t="shared" ref="AF325:AF388" si="496">IFERROR(AD325-AE325,"")</f>
        <v/>
      </c>
      <c r="AG325" s="69" t="str">
        <f t="shared" ref="AG325:AG388" si="497">IFERROR(IF(AG324=AF325,"",IF(AG324-AF325&lt;=0,"",AG324-AF325)),"")</f>
        <v/>
      </c>
      <c r="AH325" s="69" t="str">
        <f t="shared" ref="AH325:AH388" si="498">IF(AL324=AI325,"Stop5","")</f>
        <v/>
      </c>
      <c r="AI325" s="69" t="str">
        <f t="shared" ref="AI325:AI388" si="499">IFERROR(IF(AL324="","0",IF(AL324&lt;=N325-O325-T325-Y325-AD325-$H$33-$H$34-$H$35-$H$36-$H$37,AL324,N325-O325-T325-Y325-AD325-$H$33-$H$34-$H$35-$H$36-$H$37))," ")</f>
        <v>0</v>
      </c>
      <c r="AJ325" s="66" t="str">
        <f t="shared" ref="AJ325" si="500">IFERROR(IF(AL324=AI325,"",AL324*($I$32/12)),"-")</f>
        <v>-</v>
      </c>
      <c r="AK325" s="69" t="str">
        <f t="shared" ref="AK325:AK388" si="501">IFERROR(AI325-AJ325,"")</f>
        <v/>
      </c>
      <c r="AL325" s="69" t="str">
        <f t="shared" ref="AL325:AL388" si="502">IFERROR(IF(AL324=AK325,"",IF(AL324-AK325&lt;=0,"",AL324-AK325)),"")</f>
        <v/>
      </c>
      <c r="AM325" s="69" t="str">
        <f t="shared" ref="AM325:AM388" si="503">IF(AQ324=AN325,"Stop6","")</f>
        <v/>
      </c>
      <c r="AN325" s="70" t="str">
        <f t="shared" ref="AN325:AN388" si="504">IFERROR(IF(AQ324="","0",IF(AQ324&lt;=N325-O325-T325-Y325-AD325-AI325-$H$34-$H$35-$H$36-$H$37,AQ324,N325-O325-T325-Y325-AD325-AI325-$H$34-$H$35-$H$36-$H$37))," ")</f>
        <v>0</v>
      </c>
      <c r="AO325" s="70" t="str">
        <f t="shared" ref="AO325:AO388" si="505">IFERROR(IF(AQ324=AN325,"",AQ324*($I$33/12)),"-")</f>
        <v>-</v>
      </c>
      <c r="AP325" s="70" t="str">
        <f t="shared" ref="AP325:AP388" si="506">IFERROR(AN325-AO325,"")</f>
        <v/>
      </c>
      <c r="AQ325" s="70" t="str">
        <f t="shared" ref="AQ325:AQ388" si="507">IFERROR(IF(AQ324=AP325,"",IF(AQ324-AP325&lt;=0,"",AQ324-AP325)),"")</f>
        <v/>
      </c>
      <c r="AR325" s="70" t="str">
        <f t="shared" ref="AR325:AR388" si="508">IF(AV324=AS325,"Stop7","")</f>
        <v/>
      </c>
      <c r="AS325" s="64" t="str">
        <f t="shared" ref="AS325:AS388" si="509">IFERROR(IF(AV324="","0",IF(AV324&lt;=N325-O325-T325-Y325-AD325-AI325-AN325-$H$35-$H$36-$H$37,AV324,N325-O325-T325-Y325-AD325-AI325-AN325-$H$35-$H$36-$H$37))," ")</f>
        <v>0</v>
      </c>
      <c r="AT325" s="64" t="str">
        <f t="shared" ref="AT325:AT388" si="510">IFERROR(IF(AV324=AS325,"",AV324*($I$34/12)),"-")</f>
        <v>-</v>
      </c>
      <c r="AU325" s="64" t="str">
        <f t="shared" ref="AU325:AU388" si="511">IFERROR(AS325-AT325,"")</f>
        <v/>
      </c>
      <c r="AV325" s="64" t="str">
        <f t="shared" ref="AV325:AV388" si="512">IFERROR(IF(AV324=AS325,"",IF(AV324-AU325&lt;=0,"",AV324-AU325)),"")</f>
        <v/>
      </c>
      <c r="AW325" s="64" t="str">
        <f t="shared" ref="AW325:AW388" si="513">IF(BA324=AX325,"Stop8","")</f>
        <v/>
      </c>
      <c r="AX325" s="64" t="str">
        <f t="shared" ref="AX325:AX388" si="514">IFERROR(IF(BA324="","0",IF(BA324&lt;=N325-O325-T325-Y325-AD325-AI325-AN325-AS325-$H$36-$H$37,BA324,N325-O325-T325-Y325-AD325-AI325-AN325-AS325-$H$36-$H$37))," ")</f>
        <v>0</v>
      </c>
      <c r="AY325" s="64" t="str">
        <f t="shared" ref="AY325:AY388" si="515">IFERROR(IF(BA324=AX325,"",BA324*($I$35/12)),"-")</f>
        <v>-</v>
      </c>
      <c r="AZ325" s="64" t="str">
        <f t="shared" ref="AZ325:AZ388" si="516">IFERROR(AX325-AY325,"")</f>
        <v/>
      </c>
      <c r="BA325" s="64" t="str">
        <f t="shared" ref="BA325:BA388" si="517">IFERROR(IF(BA324=AX325,"",IF(BA324-AZ325&lt;=0,"",BA324-AZ325)),"")</f>
        <v/>
      </c>
      <c r="BB325" s="64" t="str">
        <f t="shared" ref="BB325:BB388" si="518">IF(BF324=BC325,"Stop9","")</f>
        <v/>
      </c>
      <c r="BC325" s="64" t="str">
        <f t="shared" ref="BC325:BC388" si="519">IFERROR(IF(BF324="","0",IF(BF324&lt;=N325-O325-T325-Y325-AD325-AI325-AN325-AS325-AX325-$H$37,BF324,N325-O325-T325-Y325-AD325-AI325-AN325-AS325-AX325-$H$37))," ")</f>
        <v>0</v>
      </c>
      <c r="BD325" s="64" t="str">
        <f t="shared" ref="BD325:BD388" si="520">IFERROR(IF(BF324=BC325,"",BF324*($I$36/12)),"-")</f>
        <v>-</v>
      </c>
      <c r="BE325" s="64" t="str">
        <f t="shared" ref="BE325:BE388" si="521">IFERROR(BC325-BD325,"")</f>
        <v/>
      </c>
      <c r="BF325" s="64" t="str">
        <f t="shared" ref="BF325:BF388" si="522">IFERROR(IF(BF324=BC325,"",IF(BF324-BE325&lt;=0,"",BF324-BE325)),"")</f>
        <v/>
      </c>
      <c r="BG325" s="64" t="str">
        <f t="shared" ref="BG325:BG388" si="523">IF(BK324=BH325,"Stop10","")</f>
        <v/>
      </c>
      <c r="BH325" s="70" t="str">
        <f t="shared" ref="BH325:BH388" si="524">IFERROR(IF(BK324="","0",IF(BK324&lt;=N325-O325-T325-Y325-AD325-AI325-AN325-AS325-AX325-BC325,BK324,N325-O325-T325-Y325-AD325-AI325-AN325-AS325-AX325-BC325))," ")</f>
        <v>0</v>
      </c>
      <c r="BI325" s="70" t="str">
        <f t="shared" ref="BI325:BI388" si="525">IFERROR(IF(BK324=BH325,"",BK324*($I$37/12)),"-")</f>
        <v>-</v>
      </c>
      <c r="BJ325" s="70" t="str">
        <f t="shared" ref="BJ325:BJ388" si="526">IFERROR(BH325-BI325,"")</f>
        <v/>
      </c>
      <c r="BK325" s="70" t="str">
        <f t="shared" ref="BK325:BK388" si="527">IFERROR(IF(BK324=BH325,"",IF(BK324-BH325&lt;=0,"",BK324-BH325)),"")</f>
        <v/>
      </c>
    </row>
    <row r="326" spans="11:63" x14ac:dyDescent="0.25">
      <c r="K326" s="56">
        <f t="shared" si="477"/>
        <v>323</v>
      </c>
      <c r="L326" s="56" t="str">
        <f t="shared" si="479"/>
        <v xml:space="preserve"> </v>
      </c>
      <c r="M326" s="65">
        <f t="shared" si="478"/>
        <v>9832</v>
      </c>
      <c r="N326" s="66">
        <f t="shared" si="480"/>
        <v>0</v>
      </c>
      <c r="O326" s="67" t="str">
        <f t="shared" si="481"/>
        <v>0</v>
      </c>
      <c r="P326" s="66" t="str">
        <f t="shared" si="482"/>
        <v>-</v>
      </c>
      <c r="Q326" s="66" t="str">
        <f t="shared" si="483"/>
        <v/>
      </c>
      <c r="R326" s="66" t="str">
        <f t="shared" si="484"/>
        <v/>
      </c>
      <c r="S326" s="68" t="str">
        <f t="shared" si="485"/>
        <v xml:space="preserve"> </v>
      </c>
      <c r="T326" s="66" t="str">
        <f t="shared" ref="T326:T389" si="528">IFERROR(IF(W325="","0",IF(W325&lt;=N326-O326-$H$30-$H$31-$H$32-$H$33-$H$34-$H$35-$H$36-$H$37,W325,N326-O326-$H$30-$H$31-$H$32-$H$33-$H$34-$H$35-$H$36-$H$37))," ")</f>
        <v>0</v>
      </c>
      <c r="U326" s="69" t="str">
        <f t="shared" si="486"/>
        <v>-</v>
      </c>
      <c r="V326" s="69" t="str">
        <f t="shared" si="487"/>
        <v/>
      </c>
      <c r="W326" s="69" t="str">
        <f t="shared" si="488"/>
        <v/>
      </c>
      <c r="X326" s="69" t="str">
        <f t="shared" si="489"/>
        <v/>
      </c>
      <c r="Y326" s="67" t="str">
        <f t="shared" ref="Y326:Y389" si="529">IFERROR(IF(AB325="","0",IF(AB325&lt;=N326-O326-T326-$H$31-$H$32-$H$33-$H$34-$H$35-$H$36-$H$37,AB325,N326-O326-T326-$H$31-$H$32-$H$33-$H$34-$H$35-$H$36-$H$37))," ")</f>
        <v>0</v>
      </c>
      <c r="Z326" s="64" t="str">
        <f t="shared" si="490"/>
        <v>-</v>
      </c>
      <c r="AA326" s="64" t="str">
        <f t="shared" si="491"/>
        <v/>
      </c>
      <c r="AB326" s="64" t="str">
        <f t="shared" si="492"/>
        <v/>
      </c>
      <c r="AC326" s="64" t="str">
        <f t="shared" si="493"/>
        <v/>
      </c>
      <c r="AD326" s="66" t="str">
        <f t="shared" si="494"/>
        <v>0</v>
      </c>
      <c r="AE326" s="66" t="str">
        <f t="shared" si="495"/>
        <v>-</v>
      </c>
      <c r="AF326" s="69" t="str">
        <f t="shared" si="496"/>
        <v/>
      </c>
      <c r="AG326" s="69" t="str">
        <f t="shared" si="497"/>
        <v/>
      </c>
      <c r="AH326" s="69" t="str">
        <f t="shared" si="498"/>
        <v/>
      </c>
      <c r="AI326" s="69" t="str">
        <f t="shared" si="499"/>
        <v>0</v>
      </c>
      <c r="AJ326" s="66" t="str">
        <f t="shared" ref="AJ326:AJ327" si="530">IFERROR(IF(AL325=AI326,"",AL325*($I$31/12)),"-")</f>
        <v>-</v>
      </c>
      <c r="AK326" s="69" t="str">
        <f t="shared" si="501"/>
        <v/>
      </c>
      <c r="AL326" s="69" t="str">
        <f t="shared" si="502"/>
        <v/>
      </c>
      <c r="AM326" s="69" t="str">
        <f t="shared" si="503"/>
        <v/>
      </c>
      <c r="AN326" s="70" t="str">
        <f t="shared" si="504"/>
        <v>0</v>
      </c>
      <c r="AO326" s="70" t="str">
        <f t="shared" si="505"/>
        <v>-</v>
      </c>
      <c r="AP326" s="70" t="str">
        <f t="shared" si="506"/>
        <v/>
      </c>
      <c r="AQ326" s="70" t="str">
        <f t="shared" si="507"/>
        <v/>
      </c>
      <c r="AR326" s="70" t="str">
        <f t="shared" si="508"/>
        <v/>
      </c>
      <c r="AS326" s="64" t="str">
        <f t="shared" si="509"/>
        <v>0</v>
      </c>
      <c r="AT326" s="64" t="str">
        <f t="shared" si="510"/>
        <v>-</v>
      </c>
      <c r="AU326" s="64" t="str">
        <f t="shared" si="511"/>
        <v/>
      </c>
      <c r="AV326" s="64" t="str">
        <f t="shared" si="512"/>
        <v/>
      </c>
      <c r="AW326" s="64" t="str">
        <f t="shared" si="513"/>
        <v/>
      </c>
      <c r="AX326" s="64" t="str">
        <f t="shared" si="514"/>
        <v>0</v>
      </c>
      <c r="AY326" s="64" t="str">
        <f t="shared" si="515"/>
        <v>-</v>
      </c>
      <c r="AZ326" s="64" t="str">
        <f t="shared" si="516"/>
        <v/>
      </c>
      <c r="BA326" s="64" t="str">
        <f t="shared" si="517"/>
        <v/>
      </c>
      <c r="BB326" s="64" t="str">
        <f t="shared" si="518"/>
        <v/>
      </c>
      <c r="BC326" s="64" t="str">
        <f t="shared" si="519"/>
        <v>0</v>
      </c>
      <c r="BD326" s="64" t="str">
        <f t="shared" si="520"/>
        <v>-</v>
      </c>
      <c r="BE326" s="64" t="str">
        <f t="shared" si="521"/>
        <v/>
      </c>
      <c r="BF326" s="64" t="str">
        <f t="shared" si="522"/>
        <v/>
      </c>
      <c r="BG326" s="64" t="str">
        <f t="shared" si="523"/>
        <v/>
      </c>
      <c r="BH326" s="70" t="str">
        <f t="shared" si="524"/>
        <v>0</v>
      </c>
      <c r="BI326" s="70" t="str">
        <f t="shared" si="525"/>
        <v>-</v>
      </c>
      <c r="BJ326" s="70" t="str">
        <f t="shared" si="526"/>
        <v/>
      </c>
      <c r="BK326" s="70" t="str">
        <f t="shared" si="527"/>
        <v/>
      </c>
    </row>
    <row r="327" spans="11:63" x14ac:dyDescent="0.25">
      <c r="K327" s="56">
        <f t="shared" si="477"/>
        <v>324</v>
      </c>
      <c r="L327" s="56" t="str">
        <f t="shared" si="479"/>
        <v xml:space="preserve"> </v>
      </c>
      <c r="M327" s="65">
        <f t="shared" si="478"/>
        <v>9863</v>
      </c>
      <c r="N327" s="66">
        <f t="shared" si="480"/>
        <v>0</v>
      </c>
      <c r="O327" s="67" t="str">
        <f t="shared" si="481"/>
        <v>0</v>
      </c>
      <c r="P327" s="66" t="str">
        <f t="shared" si="482"/>
        <v>-</v>
      </c>
      <c r="Q327" s="66" t="str">
        <f t="shared" si="483"/>
        <v/>
      </c>
      <c r="R327" s="66" t="str">
        <f t="shared" si="484"/>
        <v/>
      </c>
      <c r="S327" s="68" t="str">
        <f t="shared" si="485"/>
        <v xml:space="preserve"> </v>
      </c>
      <c r="T327" s="66" t="str">
        <f t="shared" si="528"/>
        <v>0</v>
      </c>
      <c r="U327" s="69" t="str">
        <f t="shared" si="486"/>
        <v>-</v>
      </c>
      <c r="V327" s="69" t="str">
        <f t="shared" si="487"/>
        <v/>
      </c>
      <c r="W327" s="69" t="str">
        <f t="shared" si="488"/>
        <v/>
      </c>
      <c r="X327" s="69" t="str">
        <f t="shared" si="489"/>
        <v/>
      </c>
      <c r="Y327" s="67" t="str">
        <f t="shared" si="529"/>
        <v>0</v>
      </c>
      <c r="Z327" s="64" t="str">
        <f t="shared" si="490"/>
        <v>-</v>
      </c>
      <c r="AA327" s="64" t="str">
        <f t="shared" si="491"/>
        <v/>
      </c>
      <c r="AB327" s="64" t="str">
        <f t="shared" si="492"/>
        <v/>
      </c>
      <c r="AC327" s="64" t="str">
        <f t="shared" si="493"/>
        <v/>
      </c>
      <c r="AD327" s="66" t="str">
        <f t="shared" si="494"/>
        <v>0</v>
      </c>
      <c r="AE327" s="66" t="str">
        <f t="shared" si="495"/>
        <v>-</v>
      </c>
      <c r="AF327" s="69" t="str">
        <f t="shared" si="496"/>
        <v/>
      </c>
      <c r="AG327" s="69" t="str">
        <f t="shared" si="497"/>
        <v/>
      </c>
      <c r="AH327" s="69" t="str">
        <f t="shared" si="498"/>
        <v/>
      </c>
      <c r="AI327" s="69" t="str">
        <f t="shared" si="499"/>
        <v>0</v>
      </c>
      <c r="AJ327" s="66" t="str">
        <f t="shared" si="530"/>
        <v>-</v>
      </c>
      <c r="AK327" s="69" t="str">
        <f t="shared" si="501"/>
        <v/>
      </c>
      <c r="AL327" s="69" t="str">
        <f t="shared" si="502"/>
        <v/>
      </c>
      <c r="AM327" s="69" t="str">
        <f t="shared" si="503"/>
        <v/>
      </c>
      <c r="AN327" s="70" t="str">
        <f t="shared" si="504"/>
        <v>0</v>
      </c>
      <c r="AO327" s="70" t="str">
        <f t="shared" si="505"/>
        <v>-</v>
      </c>
      <c r="AP327" s="70" t="str">
        <f t="shared" si="506"/>
        <v/>
      </c>
      <c r="AQ327" s="70" t="str">
        <f t="shared" si="507"/>
        <v/>
      </c>
      <c r="AR327" s="70" t="str">
        <f t="shared" si="508"/>
        <v/>
      </c>
      <c r="AS327" s="64" t="str">
        <f t="shared" si="509"/>
        <v>0</v>
      </c>
      <c r="AT327" s="64" t="str">
        <f t="shared" si="510"/>
        <v>-</v>
      </c>
      <c r="AU327" s="64" t="str">
        <f t="shared" si="511"/>
        <v/>
      </c>
      <c r="AV327" s="64" t="str">
        <f t="shared" si="512"/>
        <v/>
      </c>
      <c r="AW327" s="64" t="str">
        <f t="shared" si="513"/>
        <v/>
      </c>
      <c r="AX327" s="64" t="str">
        <f t="shared" si="514"/>
        <v>0</v>
      </c>
      <c r="AY327" s="64" t="str">
        <f t="shared" si="515"/>
        <v>-</v>
      </c>
      <c r="AZ327" s="64" t="str">
        <f t="shared" si="516"/>
        <v/>
      </c>
      <c r="BA327" s="64" t="str">
        <f t="shared" si="517"/>
        <v/>
      </c>
      <c r="BB327" s="64" t="str">
        <f t="shared" si="518"/>
        <v/>
      </c>
      <c r="BC327" s="64" t="str">
        <f t="shared" si="519"/>
        <v>0</v>
      </c>
      <c r="BD327" s="64" t="str">
        <f t="shared" si="520"/>
        <v>-</v>
      </c>
      <c r="BE327" s="64" t="str">
        <f t="shared" si="521"/>
        <v/>
      </c>
      <c r="BF327" s="64" t="str">
        <f t="shared" si="522"/>
        <v/>
      </c>
      <c r="BG327" s="64" t="str">
        <f t="shared" si="523"/>
        <v/>
      </c>
      <c r="BH327" s="70" t="str">
        <f t="shared" si="524"/>
        <v>0</v>
      </c>
      <c r="BI327" s="70" t="str">
        <f t="shared" si="525"/>
        <v>-</v>
      </c>
      <c r="BJ327" s="70" t="str">
        <f t="shared" si="526"/>
        <v/>
      </c>
      <c r="BK327" s="70" t="str">
        <f t="shared" si="527"/>
        <v/>
      </c>
    </row>
    <row r="328" spans="11:63" x14ac:dyDescent="0.25">
      <c r="K328" s="56">
        <f t="shared" si="477"/>
        <v>325</v>
      </c>
      <c r="L328" s="56" t="str">
        <f t="shared" si="479"/>
        <v xml:space="preserve"> </v>
      </c>
      <c r="M328" s="65">
        <f t="shared" si="478"/>
        <v>9894</v>
      </c>
      <c r="N328" s="66">
        <f t="shared" si="480"/>
        <v>0</v>
      </c>
      <c r="O328" s="67" t="str">
        <f t="shared" si="481"/>
        <v>0</v>
      </c>
      <c r="P328" s="66" t="str">
        <f t="shared" si="482"/>
        <v>-</v>
      </c>
      <c r="Q328" s="66" t="str">
        <f t="shared" si="483"/>
        <v/>
      </c>
      <c r="R328" s="66" t="str">
        <f t="shared" si="484"/>
        <v/>
      </c>
      <c r="S328" s="68" t="str">
        <f t="shared" si="485"/>
        <v xml:space="preserve"> </v>
      </c>
      <c r="T328" s="66" t="str">
        <f t="shared" si="528"/>
        <v>0</v>
      </c>
      <c r="U328" s="69" t="str">
        <f t="shared" si="486"/>
        <v>-</v>
      </c>
      <c r="V328" s="69" t="str">
        <f t="shared" si="487"/>
        <v/>
      </c>
      <c r="W328" s="69" t="str">
        <f t="shared" si="488"/>
        <v/>
      </c>
      <c r="X328" s="69" t="str">
        <f t="shared" si="489"/>
        <v/>
      </c>
      <c r="Y328" s="67" t="str">
        <f t="shared" si="529"/>
        <v>0</v>
      </c>
      <c r="Z328" s="64" t="str">
        <f t="shared" si="490"/>
        <v>-</v>
      </c>
      <c r="AA328" s="64" t="str">
        <f t="shared" si="491"/>
        <v/>
      </c>
      <c r="AB328" s="64" t="str">
        <f t="shared" si="492"/>
        <v/>
      </c>
      <c r="AC328" s="64" t="str">
        <f t="shared" si="493"/>
        <v/>
      </c>
      <c r="AD328" s="66" t="str">
        <f t="shared" si="494"/>
        <v>0</v>
      </c>
      <c r="AE328" s="66" t="str">
        <f t="shared" si="495"/>
        <v>-</v>
      </c>
      <c r="AF328" s="69" t="str">
        <f t="shared" si="496"/>
        <v/>
      </c>
      <c r="AG328" s="69" t="str">
        <f t="shared" si="497"/>
        <v/>
      </c>
      <c r="AH328" s="69" t="str">
        <f t="shared" si="498"/>
        <v/>
      </c>
      <c r="AI328" s="69" t="str">
        <f t="shared" si="499"/>
        <v>0</v>
      </c>
      <c r="AJ328" s="66" t="str">
        <f t="shared" ref="AJ328" si="531">IFERROR(IF(AL327=AI328,"",AL327*($I$32/12)),"-")</f>
        <v>-</v>
      </c>
      <c r="AK328" s="69" t="str">
        <f t="shared" si="501"/>
        <v/>
      </c>
      <c r="AL328" s="69" t="str">
        <f t="shared" si="502"/>
        <v/>
      </c>
      <c r="AM328" s="69" t="str">
        <f t="shared" si="503"/>
        <v/>
      </c>
      <c r="AN328" s="70" t="str">
        <f t="shared" si="504"/>
        <v>0</v>
      </c>
      <c r="AO328" s="70" t="str">
        <f t="shared" si="505"/>
        <v>-</v>
      </c>
      <c r="AP328" s="70" t="str">
        <f t="shared" si="506"/>
        <v/>
      </c>
      <c r="AQ328" s="70" t="str">
        <f t="shared" si="507"/>
        <v/>
      </c>
      <c r="AR328" s="70" t="str">
        <f t="shared" si="508"/>
        <v/>
      </c>
      <c r="AS328" s="64" t="str">
        <f t="shared" si="509"/>
        <v>0</v>
      </c>
      <c r="AT328" s="64" t="str">
        <f t="shared" si="510"/>
        <v>-</v>
      </c>
      <c r="AU328" s="64" t="str">
        <f t="shared" si="511"/>
        <v/>
      </c>
      <c r="AV328" s="64" t="str">
        <f t="shared" si="512"/>
        <v/>
      </c>
      <c r="AW328" s="64" t="str">
        <f t="shared" si="513"/>
        <v/>
      </c>
      <c r="AX328" s="64" t="str">
        <f t="shared" si="514"/>
        <v>0</v>
      </c>
      <c r="AY328" s="64" t="str">
        <f t="shared" si="515"/>
        <v>-</v>
      </c>
      <c r="AZ328" s="64" t="str">
        <f t="shared" si="516"/>
        <v/>
      </c>
      <c r="BA328" s="64" t="str">
        <f t="shared" si="517"/>
        <v/>
      </c>
      <c r="BB328" s="64" t="str">
        <f t="shared" si="518"/>
        <v/>
      </c>
      <c r="BC328" s="64" t="str">
        <f t="shared" si="519"/>
        <v>0</v>
      </c>
      <c r="BD328" s="64" t="str">
        <f t="shared" si="520"/>
        <v>-</v>
      </c>
      <c r="BE328" s="64" t="str">
        <f t="shared" si="521"/>
        <v/>
      </c>
      <c r="BF328" s="64" t="str">
        <f t="shared" si="522"/>
        <v/>
      </c>
      <c r="BG328" s="64" t="str">
        <f t="shared" si="523"/>
        <v/>
      </c>
      <c r="BH328" s="70" t="str">
        <f t="shared" si="524"/>
        <v>0</v>
      </c>
      <c r="BI328" s="70" t="str">
        <f t="shared" si="525"/>
        <v>-</v>
      </c>
      <c r="BJ328" s="70" t="str">
        <f t="shared" si="526"/>
        <v/>
      </c>
      <c r="BK328" s="70" t="str">
        <f t="shared" si="527"/>
        <v/>
      </c>
    </row>
    <row r="329" spans="11:63" x14ac:dyDescent="0.25">
      <c r="K329" s="56">
        <f t="shared" si="477"/>
        <v>326</v>
      </c>
      <c r="L329" s="56" t="str">
        <f t="shared" si="479"/>
        <v xml:space="preserve"> </v>
      </c>
      <c r="M329" s="65">
        <f t="shared" si="478"/>
        <v>9922</v>
      </c>
      <c r="N329" s="66">
        <f t="shared" si="480"/>
        <v>0</v>
      </c>
      <c r="O329" s="67" t="str">
        <f t="shared" si="481"/>
        <v>0</v>
      </c>
      <c r="P329" s="66" t="str">
        <f t="shared" si="482"/>
        <v>-</v>
      </c>
      <c r="Q329" s="66" t="str">
        <f t="shared" si="483"/>
        <v/>
      </c>
      <c r="R329" s="66" t="str">
        <f t="shared" si="484"/>
        <v/>
      </c>
      <c r="S329" s="68" t="str">
        <f t="shared" si="485"/>
        <v xml:space="preserve"> </v>
      </c>
      <c r="T329" s="66" t="str">
        <f t="shared" si="528"/>
        <v>0</v>
      </c>
      <c r="U329" s="69" t="str">
        <f t="shared" si="486"/>
        <v>-</v>
      </c>
      <c r="V329" s="69" t="str">
        <f t="shared" si="487"/>
        <v/>
      </c>
      <c r="W329" s="69" t="str">
        <f t="shared" si="488"/>
        <v/>
      </c>
      <c r="X329" s="69" t="str">
        <f t="shared" si="489"/>
        <v/>
      </c>
      <c r="Y329" s="67" t="str">
        <f t="shared" si="529"/>
        <v>0</v>
      </c>
      <c r="Z329" s="64" t="str">
        <f t="shared" si="490"/>
        <v>-</v>
      </c>
      <c r="AA329" s="64" t="str">
        <f t="shared" si="491"/>
        <v/>
      </c>
      <c r="AB329" s="64" t="str">
        <f t="shared" si="492"/>
        <v/>
      </c>
      <c r="AC329" s="64" t="str">
        <f t="shared" si="493"/>
        <v/>
      </c>
      <c r="AD329" s="66" t="str">
        <f t="shared" si="494"/>
        <v>0</v>
      </c>
      <c r="AE329" s="66" t="str">
        <f t="shared" si="495"/>
        <v>-</v>
      </c>
      <c r="AF329" s="69" t="str">
        <f t="shared" si="496"/>
        <v/>
      </c>
      <c r="AG329" s="69" t="str">
        <f t="shared" si="497"/>
        <v/>
      </c>
      <c r="AH329" s="69" t="str">
        <f t="shared" si="498"/>
        <v/>
      </c>
      <c r="AI329" s="69" t="str">
        <f t="shared" si="499"/>
        <v>0</v>
      </c>
      <c r="AJ329" s="66" t="str">
        <f t="shared" ref="AJ329:AJ330" si="532">IFERROR(IF(AL328=AI329,"",AL328*($I$31/12)),"-")</f>
        <v>-</v>
      </c>
      <c r="AK329" s="69" t="str">
        <f t="shared" si="501"/>
        <v/>
      </c>
      <c r="AL329" s="69" t="str">
        <f t="shared" si="502"/>
        <v/>
      </c>
      <c r="AM329" s="69" t="str">
        <f t="shared" si="503"/>
        <v/>
      </c>
      <c r="AN329" s="70" t="str">
        <f t="shared" si="504"/>
        <v>0</v>
      </c>
      <c r="AO329" s="70" t="str">
        <f t="shared" si="505"/>
        <v>-</v>
      </c>
      <c r="AP329" s="70" t="str">
        <f t="shared" si="506"/>
        <v/>
      </c>
      <c r="AQ329" s="70" t="str">
        <f t="shared" si="507"/>
        <v/>
      </c>
      <c r="AR329" s="70" t="str">
        <f t="shared" si="508"/>
        <v/>
      </c>
      <c r="AS329" s="64" t="str">
        <f t="shared" si="509"/>
        <v>0</v>
      </c>
      <c r="AT329" s="64" t="str">
        <f t="shared" si="510"/>
        <v>-</v>
      </c>
      <c r="AU329" s="64" t="str">
        <f t="shared" si="511"/>
        <v/>
      </c>
      <c r="AV329" s="64" t="str">
        <f t="shared" si="512"/>
        <v/>
      </c>
      <c r="AW329" s="64" t="str">
        <f t="shared" si="513"/>
        <v/>
      </c>
      <c r="AX329" s="64" t="str">
        <f t="shared" si="514"/>
        <v>0</v>
      </c>
      <c r="AY329" s="64" t="str">
        <f t="shared" si="515"/>
        <v>-</v>
      </c>
      <c r="AZ329" s="64" t="str">
        <f t="shared" si="516"/>
        <v/>
      </c>
      <c r="BA329" s="64" t="str">
        <f t="shared" si="517"/>
        <v/>
      </c>
      <c r="BB329" s="64" t="str">
        <f t="shared" si="518"/>
        <v/>
      </c>
      <c r="BC329" s="64" t="str">
        <f t="shared" si="519"/>
        <v>0</v>
      </c>
      <c r="BD329" s="64" t="str">
        <f t="shared" si="520"/>
        <v>-</v>
      </c>
      <c r="BE329" s="64" t="str">
        <f t="shared" si="521"/>
        <v/>
      </c>
      <c r="BF329" s="64" t="str">
        <f t="shared" si="522"/>
        <v/>
      </c>
      <c r="BG329" s="64" t="str">
        <f t="shared" si="523"/>
        <v/>
      </c>
      <c r="BH329" s="70" t="str">
        <f t="shared" si="524"/>
        <v>0</v>
      </c>
      <c r="BI329" s="70" t="str">
        <f t="shared" si="525"/>
        <v>-</v>
      </c>
      <c r="BJ329" s="70" t="str">
        <f t="shared" si="526"/>
        <v/>
      </c>
      <c r="BK329" s="70" t="str">
        <f t="shared" si="527"/>
        <v/>
      </c>
    </row>
    <row r="330" spans="11:63" x14ac:dyDescent="0.25">
      <c r="K330" s="56">
        <f t="shared" si="477"/>
        <v>327</v>
      </c>
      <c r="L330" s="56" t="str">
        <f t="shared" si="479"/>
        <v xml:space="preserve"> </v>
      </c>
      <c r="M330" s="65">
        <f t="shared" si="478"/>
        <v>9953</v>
      </c>
      <c r="N330" s="66">
        <f t="shared" si="480"/>
        <v>0</v>
      </c>
      <c r="O330" s="67" t="str">
        <f t="shared" si="481"/>
        <v>0</v>
      </c>
      <c r="P330" s="66" t="str">
        <f t="shared" si="482"/>
        <v>-</v>
      </c>
      <c r="Q330" s="66" t="str">
        <f t="shared" si="483"/>
        <v/>
      </c>
      <c r="R330" s="66" t="str">
        <f t="shared" si="484"/>
        <v/>
      </c>
      <c r="S330" s="68" t="str">
        <f t="shared" si="485"/>
        <v xml:space="preserve"> </v>
      </c>
      <c r="T330" s="66" t="str">
        <f t="shared" si="528"/>
        <v>0</v>
      </c>
      <c r="U330" s="69" t="str">
        <f t="shared" si="486"/>
        <v>-</v>
      </c>
      <c r="V330" s="69" t="str">
        <f t="shared" si="487"/>
        <v/>
      </c>
      <c r="W330" s="69" t="str">
        <f t="shared" si="488"/>
        <v/>
      </c>
      <c r="X330" s="69" t="str">
        <f t="shared" si="489"/>
        <v/>
      </c>
      <c r="Y330" s="67" t="str">
        <f t="shared" si="529"/>
        <v>0</v>
      </c>
      <c r="Z330" s="64" t="str">
        <f t="shared" si="490"/>
        <v>-</v>
      </c>
      <c r="AA330" s="64" t="str">
        <f t="shared" si="491"/>
        <v/>
      </c>
      <c r="AB330" s="64" t="str">
        <f t="shared" si="492"/>
        <v/>
      </c>
      <c r="AC330" s="64" t="str">
        <f t="shared" si="493"/>
        <v/>
      </c>
      <c r="AD330" s="66" t="str">
        <f t="shared" si="494"/>
        <v>0</v>
      </c>
      <c r="AE330" s="66" t="str">
        <f t="shared" si="495"/>
        <v>-</v>
      </c>
      <c r="AF330" s="69" t="str">
        <f t="shared" si="496"/>
        <v/>
      </c>
      <c r="AG330" s="69" t="str">
        <f t="shared" si="497"/>
        <v/>
      </c>
      <c r="AH330" s="69" t="str">
        <f t="shared" si="498"/>
        <v/>
      </c>
      <c r="AI330" s="69" t="str">
        <f t="shared" si="499"/>
        <v>0</v>
      </c>
      <c r="AJ330" s="66" t="str">
        <f t="shared" si="532"/>
        <v>-</v>
      </c>
      <c r="AK330" s="69" t="str">
        <f t="shared" si="501"/>
        <v/>
      </c>
      <c r="AL330" s="69" t="str">
        <f t="shared" si="502"/>
        <v/>
      </c>
      <c r="AM330" s="69" t="str">
        <f t="shared" si="503"/>
        <v/>
      </c>
      <c r="AN330" s="70" t="str">
        <f t="shared" si="504"/>
        <v>0</v>
      </c>
      <c r="AO330" s="70" t="str">
        <f t="shared" si="505"/>
        <v>-</v>
      </c>
      <c r="AP330" s="70" t="str">
        <f t="shared" si="506"/>
        <v/>
      </c>
      <c r="AQ330" s="70" t="str">
        <f t="shared" si="507"/>
        <v/>
      </c>
      <c r="AR330" s="70" t="str">
        <f t="shared" si="508"/>
        <v/>
      </c>
      <c r="AS330" s="64" t="str">
        <f t="shared" si="509"/>
        <v>0</v>
      </c>
      <c r="AT330" s="64" t="str">
        <f t="shared" si="510"/>
        <v>-</v>
      </c>
      <c r="AU330" s="64" t="str">
        <f t="shared" si="511"/>
        <v/>
      </c>
      <c r="AV330" s="64" t="str">
        <f t="shared" si="512"/>
        <v/>
      </c>
      <c r="AW330" s="64" t="str">
        <f t="shared" si="513"/>
        <v/>
      </c>
      <c r="AX330" s="64" t="str">
        <f t="shared" si="514"/>
        <v>0</v>
      </c>
      <c r="AY330" s="64" t="str">
        <f t="shared" si="515"/>
        <v>-</v>
      </c>
      <c r="AZ330" s="64" t="str">
        <f t="shared" si="516"/>
        <v/>
      </c>
      <c r="BA330" s="64" t="str">
        <f t="shared" si="517"/>
        <v/>
      </c>
      <c r="BB330" s="64" t="str">
        <f t="shared" si="518"/>
        <v/>
      </c>
      <c r="BC330" s="64" t="str">
        <f t="shared" si="519"/>
        <v>0</v>
      </c>
      <c r="BD330" s="64" t="str">
        <f t="shared" si="520"/>
        <v>-</v>
      </c>
      <c r="BE330" s="64" t="str">
        <f t="shared" si="521"/>
        <v/>
      </c>
      <c r="BF330" s="64" t="str">
        <f t="shared" si="522"/>
        <v/>
      </c>
      <c r="BG330" s="64" t="str">
        <f t="shared" si="523"/>
        <v/>
      </c>
      <c r="BH330" s="70" t="str">
        <f t="shared" si="524"/>
        <v>0</v>
      </c>
      <c r="BI330" s="70" t="str">
        <f t="shared" si="525"/>
        <v>-</v>
      </c>
      <c r="BJ330" s="70" t="str">
        <f t="shared" si="526"/>
        <v/>
      </c>
      <c r="BK330" s="70" t="str">
        <f t="shared" si="527"/>
        <v/>
      </c>
    </row>
    <row r="331" spans="11:63" x14ac:dyDescent="0.25">
      <c r="K331" s="56">
        <f t="shared" si="477"/>
        <v>328</v>
      </c>
      <c r="L331" s="56" t="str">
        <f t="shared" si="479"/>
        <v xml:space="preserve"> </v>
      </c>
      <c r="M331" s="65">
        <f t="shared" si="478"/>
        <v>9983</v>
      </c>
      <c r="N331" s="66">
        <f t="shared" si="480"/>
        <v>0</v>
      </c>
      <c r="O331" s="67" t="str">
        <f t="shared" si="481"/>
        <v>0</v>
      </c>
      <c r="P331" s="66" t="str">
        <f t="shared" si="482"/>
        <v>-</v>
      </c>
      <c r="Q331" s="66" t="str">
        <f t="shared" si="483"/>
        <v/>
      </c>
      <c r="R331" s="66" t="str">
        <f t="shared" si="484"/>
        <v/>
      </c>
      <c r="S331" s="68" t="str">
        <f t="shared" si="485"/>
        <v xml:space="preserve"> </v>
      </c>
      <c r="T331" s="66" t="str">
        <f t="shared" si="528"/>
        <v>0</v>
      </c>
      <c r="U331" s="69" t="str">
        <f t="shared" si="486"/>
        <v>-</v>
      </c>
      <c r="V331" s="69" t="str">
        <f t="shared" si="487"/>
        <v/>
      </c>
      <c r="W331" s="69" t="str">
        <f t="shared" si="488"/>
        <v/>
      </c>
      <c r="X331" s="69" t="str">
        <f t="shared" si="489"/>
        <v/>
      </c>
      <c r="Y331" s="67" t="str">
        <f t="shared" si="529"/>
        <v>0</v>
      </c>
      <c r="Z331" s="64" t="str">
        <f t="shared" si="490"/>
        <v>-</v>
      </c>
      <c r="AA331" s="64" t="str">
        <f t="shared" si="491"/>
        <v/>
      </c>
      <c r="AB331" s="64" t="str">
        <f t="shared" si="492"/>
        <v/>
      </c>
      <c r="AC331" s="64" t="str">
        <f t="shared" si="493"/>
        <v/>
      </c>
      <c r="AD331" s="66" t="str">
        <f t="shared" si="494"/>
        <v>0</v>
      </c>
      <c r="AE331" s="66" t="str">
        <f t="shared" si="495"/>
        <v>-</v>
      </c>
      <c r="AF331" s="69" t="str">
        <f t="shared" si="496"/>
        <v/>
      </c>
      <c r="AG331" s="69" t="str">
        <f t="shared" si="497"/>
        <v/>
      </c>
      <c r="AH331" s="69" t="str">
        <f t="shared" si="498"/>
        <v/>
      </c>
      <c r="AI331" s="69" t="str">
        <f t="shared" si="499"/>
        <v>0</v>
      </c>
      <c r="AJ331" s="66" t="str">
        <f t="shared" ref="AJ331" si="533">IFERROR(IF(AL330=AI331,"",AL330*($I$32/12)),"-")</f>
        <v>-</v>
      </c>
      <c r="AK331" s="69" t="str">
        <f t="shared" si="501"/>
        <v/>
      </c>
      <c r="AL331" s="69" t="str">
        <f t="shared" si="502"/>
        <v/>
      </c>
      <c r="AM331" s="69" t="str">
        <f t="shared" si="503"/>
        <v/>
      </c>
      <c r="AN331" s="70" t="str">
        <f t="shared" si="504"/>
        <v>0</v>
      </c>
      <c r="AO331" s="70" t="str">
        <f t="shared" si="505"/>
        <v>-</v>
      </c>
      <c r="AP331" s="70" t="str">
        <f t="shared" si="506"/>
        <v/>
      </c>
      <c r="AQ331" s="70" t="str">
        <f t="shared" si="507"/>
        <v/>
      </c>
      <c r="AR331" s="70" t="str">
        <f t="shared" si="508"/>
        <v/>
      </c>
      <c r="AS331" s="64" t="str">
        <f t="shared" si="509"/>
        <v>0</v>
      </c>
      <c r="AT331" s="64" t="str">
        <f t="shared" si="510"/>
        <v>-</v>
      </c>
      <c r="AU331" s="64" t="str">
        <f t="shared" si="511"/>
        <v/>
      </c>
      <c r="AV331" s="64" t="str">
        <f t="shared" si="512"/>
        <v/>
      </c>
      <c r="AW331" s="64" t="str">
        <f t="shared" si="513"/>
        <v/>
      </c>
      <c r="AX331" s="64" t="str">
        <f t="shared" si="514"/>
        <v>0</v>
      </c>
      <c r="AY331" s="64" t="str">
        <f t="shared" si="515"/>
        <v>-</v>
      </c>
      <c r="AZ331" s="64" t="str">
        <f t="shared" si="516"/>
        <v/>
      </c>
      <c r="BA331" s="64" t="str">
        <f t="shared" si="517"/>
        <v/>
      </c>
      <c r="BB331" s="64" t="str">
        <f t="shared" si="518"/>
        <v/>
      </c>
      <c r="BC331" s="64" t="str">
        <f t="shared" si="519"/>
        <v>0</v>
      </c>
      <c r="BD331" s="64" t="str">
        <f t="shared" si="520"/>
        <v>-</v>
      </c>
      <c r="BE331" s="64" t="str">
        <f t="shared" si="521"/>
        <v/>
      </c>
      <c r="BF331" s="64" t="str">
        <f t="shared" si="522"/>
        <v/>
      </c>
      <c r="BG331" s="64" t="str">
        <f t="shared" si="523"/>
        <v/>
      </c>
      <c r="BH331" s="70" t="str">
        <f t="shared" si="524"/>
        <v>0</v>
      </c>
      <c r="BI331" s="70" t="str">
        <f t="shared" si="525"/>
        <v>-</v>
      </c>
      <c r="BJ331" s="70" t="str">
        <f t="shared" si="526"/>
        <v/>
      </c>
      <c r="BK331" s="70" t="str">
        <f t="shared" si="527"/>
        <v/>
      </c>
    </row>
    <row r="332" spans="11:63" x14ac:dyDescent="0.25">
      <c r="K332" s="56">
        <f t="shared" si="477"/>
        <v>329</v>
      </c>
      <c r="L332" s="56" t="str">
        <f t="shared" si="479"/>
        <v xml:space="preserve"> </v>
      </c>
      <c r="M332" s="65">
        <f t="shared" si="478"/>
        <v>10014</v>
      </c>
      <c r="N332" s="66">
        <f t="shared" si="480"/>
        <v>0</v>
      </c>
      <c r="O332" s="67" t="str">
        <f t="shared" si="481"/>
        <v>0</v>
      </c>
      <c r="P332" s="66" t="str">
        <f t="shared" si="482"/>
        <v>-</v>
      </c>
      <c r="Q332" s="66" t="str">
        <f t="shared" si="483"/>
        <v/>
      </c>
      <c r="R332" s="66" t="str">
        <f t="shared" si="484"/>
        <v/>
      </c>
      <c r="S332" s="68" t="str">
        <f t="shared" si="485"/>
        <v xml:space="preserve"> </v>
      </c>
      <c r="T332" s="66" t="str">
        <f t="shared" si="528"/>
        <v>0</v>
      </c>
      <c r="U332" s="69" t="str">
        <f t="shared" si="486"/>
        <v>-</v>
      </c>
      <c r="V332" s="69" t="str">
        <f t="shared" si="487"/>
        <v/>
      </c>
      <c r="W332" s="69" t="str">
        <f t="shared" si="488"/>
        <v/>
      </c>
      <c r="X332" s="69" t="str">
        <f t="shared" si="489"/>
        <v/>
      </c>
      <c r="Y332" s="67" t="str">
        <f t="shared" si="529"/>
        <v>0</v>
      </c>
      <c r="Z332" s="64" t="str">
        <f t="shared" si="490"/>
        <v>-</v>
      </c>
      <c r="AA332" s="64" t="str">
        <f t="shared" si="491"/>
        <v/>
      </c>
      <c r="AB332" s="64" t="str">
        <f t="shared" si="492"/>
        <v/>
      </c>
      <c r="AC332" s="64" t="str">
        <f t="shared" si="493"/>
        <v/>
      </c>
      <c r="AD332" s="66" t="str">
        <f t="shared" si="494"/>
        <v>0</v>
      </c>
      <c r="AE332" s="66" t="str">
        <f t="shared" si="495"/>
        <v>-</v>
      </c>
      <c r="AF332" s="69" t="str">
        <f t="shared" si="496"/>
        <v/>
      </c>
      <c r="AG332" s="69" t="str">
        <f t="shared" si="497"/>
        <v/>
      </c>
      <c r="AH332" s="69" t="str">
        <f t="shared" si="498"/>
        <v/>
      </c>
      <c r="AI332" s="69" t="str">
        <f t="shared" si="499"/>
        <v>0</v>
      </c>
      <c r="AJ332" s="66" t="str">
        <f t="shared" ref="AJ332:AJ333" si="534">IFERROR(IF(AL331=AI332,"",AL331*($I$31/12)),"-")</f>
        <v>-</v>
      </c>
      <c r="AK332" s="69" t="str">
        <f t="shared" si="501"/>
        <v/>
      </c>
      <c r="AL332" s="69" t="str">
        <f t="shared" si="502"/>
        <v/>
      </c>
      <c r="AM332" s="69" t="str">
        <f t="shared" si="503"/>
        <v/>
      </c>
      <c r="AN332" s="70" t="str">
        <f t="shared" si="504"/>
        <v>0</v>
      </c>
      <c r="AO332" s="70" t="str">
        <f t="shared" si="505"/>
        <v>-</v>
      </c>
      <c r="AP332" s="70" t="str">
        <f t="shared" si="506"/>
        <v/>
      </c>
      <c r="AQ332" s="70" t="str">
        <f t="shared" si="507"/>
        <v/>
      </c>
      <c r="AR332" s="70" t="str">
        <f t="shared" si="508"/>
        <v/>
      </c>
      <c r="AS332" s="64" t="str">
        <f t="shared" si="509"/>
        <v>0</v>
      </c>
      <c r="AT332" s="64" t="str">
        <f t="shared" si="510"/>
        <v>-</v>
      </c>
      <c r="AU332" s="64" t="str">
        <f t="shared" si="511"/>
        <v/>
      </c>
      <c r="AV332" s="64" t="str">
        <f t="shared" si="512"/>
        <v/>
      </c>
      <c r="AW332" s="64" t="str">
        <f t="shared" si="513"/>
        <v/>
      </c>
      <c r="AX332" s="64" t="str">
        <f t="shared" si="514"/>
        <v>0</v>
      </c>
      <c r="AY332" s="64" t="str">
        <f t="shared" si="515"/>
        <v>-</v>
      </c>
      <c r="AZ332" s="64" t="str">
        <f t="shared" si="516"/>
        <v/>
      </c>
      <c r="BA332" s="64" t="str">
        <f t="shared" si="517"/>
        <v/>
      </c>
      <c r="BB332" s="64" t="str">
        <f t="shared" si="518"/>
        <v/>
      </c>
      <c r="BC332" s="64" t="str">
        <f t="shared" si="519"/>
        <v>0</v>
      </c>
      <c r="BD332" s="64" t="str">
        <f t="shared" si="520"/>
        <v>-</v>
      </c>
      <c r="BE332" s="64" t="str">
        <f t="shared" si="521"/>
        <v/>
      </c>
      <c r="BF332" s="64" t="str">
        <f t="shared" si="522"/>
        <v/>
      </c>
      <c r="BG332" s="64" t="str">
        <f t="shared" si="523"/>
        <v/>
      </c>
      <c r="BH332" s="70" t="str">
        <f t="shared" si="524"/>
        <v>0</v>
      </c>
      <c r="BI332" s="70" t="str">
        <f t="shared" si="525"/>
        <v>-</v>
      </c>
      <c r="BJ332" s="70" t="str">
        <f t="shared" si="526"/>
        <v/>
      </c>
      <c r="BK332" s="70" t="str">
        <f t="shared" si="527"/>
        <v/>
      </c>
    </row>
    <row r="333" spans="11:63" x14ac:dyDescent="0.25">
      <c r="K333" s="56">
        <f t="shared" si="477"/>
        <v>330</v>
      </c>
      <c r="L333" s="56" t="str">
        <f t="shared" si="479"/>
        <v xml:space="preserve"> </v>
      </c>
      <c r="M333" s="65">
        <f t="shared" si="478"/>
        <v>10044</v>
      </c>
      <c r="N333" s="66">
        <f t="shared" si="480"/>
        <v>0</v>
      </c>
      <c r="O333" s="67" t="str">
        <f t="shared" si="481"/>
        <v>0</v>
      </c>
      <c r="P333" s="66" t="str">
        <f t="shared" si="482"/>
        <v>-</v>
      </c>
      <c r="Q333" s="66" t="str">
        <f t="shared" si="483"/>
        <v/>
      </c>
      <c r="R333" s="66" t="str">
        <f t="shared" si="484"/>
        <v/>
      </c>
      <c r="S333" s="68" t="str">
        <f t="shared" si="485"/>
        <v xml:space="preserve"> </v>
      </c>
      <c r="T333" s="66" t="str">
        <f t="shared" si="528"/>
        <v>0</v>
      </c>
      <c r="U333" s="69" t="str">
        <f t="shared" si="486"/>
        <v>-</v>
      </c>
      <c r="V333" s="69" t="str">
        <f t="shared" si="487"/>
        <v/>
      </c>
      <c r="W333" s="69" t="str">
        <f t="shared" si="488"/>
        <v/>
      </c>
      <c r="X333" s="69" t="str">
        <f t="shared" si="489"/>
        <v/>
      </c>
      <c r="Y333" s="67" t="str">
        <f t="shared" si="529"/>
        <v>0</v>
      </c>
      <c r="Z333" s="64" t="str">
        <f t="shared" si="490"/>
        <v>-</v>
      </c>
      <c r="AA333" s="64" t="str">
        <f t="shared" si="491"/>
        <v/>
      </c>
      <c r="AB333" s="64" t="str">
        <f t="shared" si="492"/>
        <v/>
      </c>
      <c r="AC333" s="64" t="str">
        <f t="shared" si="493"/>
        <v/>
      </c>
      <c r="AD333" s="66" t="str">
        <f t="shared" si="494"/>
        <v>0</v>
      </c>
      <c r="AE333" s="66" t="str">
        <f t="shared" si="495"/>
        <v>-</v>
      </c>
      <c r="AF333" s="69" t="str">
        <f t="shared" si="496"/>
        <v/>
      </c>
      <c r="AG333" s="69" t="str">
        <f t="shared" si="497"/>
        <v/>
      </c>
      <c r="AH333" s="69" t="str">
        <f t="shared" si="498"/>
        <v/>
      </c>
      <c r="AI333" s="69" t="str">
        <f t="shared" si="499"/>
        <v>0</v>
      </c>
      <c r="AJ333" s="66" t="str">
        <f t="shared" si="534"/>
        <v>-</v>
      </c>
      <c r="AK333" s="69" t="str">
        <f t="shared" si="501"/>
        <v/>
      </c>
      <c r="AL333" s="69" t="str">
        <f t="shared" si="502"/>
        <v/>
      </c>
      <c r="AM333" s="69" t="str">
        <f t="shared" si="503"/>
        <v/>
      </c>
      <c r="AN333" s="70" t="str">
        <f t="shared" si="504"/>
        <v>0</v>
      </c>
      <c r="AO333" s="70" t="str">
        <f t="shared" si="505"/>
        <v>-</v>
      </c>
      <c r="AP333" s="70" t="str">
        <f t="shared" si="506"/>
        <v/>
      </c>
      <c r="AQ333" s="70" t="str">
        <f t="shared" si="507"/>
        <v/>
      </c>
      <c r="AR333" s="70" t="str">
        <f t="shared" si="508"/>
        <v/>
      </c>
      <c r="AS333" s="64" t="str">
        <f t="shared" si="509"/>
        <v>0</v>
      </c>
      <c r="AT333" s="64" t="str">
        <f t="shared" si="510"/>
        <v>-</v>
      </c>
      <c r="AU333" s="64" t="str">
        <f t="shared" si="511"/>
        <v/>
      </c>
      <c r="AV333" s="64" t="str">
        <f t="shared" si="512"/>
        <v/>
      </c>
      <c r="AW333" s="64" t="str">
        <f t="shared" si="513"/>
        <v/>
      </c>
      <c r="AX333" s="64" t="str">
        <f t="shared" si="514"/>
        <v>0</v>
      </c>
      <c r="AY333" s="64" t="str">
        <f t="shared" si="515"/>
        <v>-</v>
      </c>
      <c r="AZ333" s="64" t="str">
        <f t="shared" si="516"/>
        <v/>
      </c>
      <c r="BA333" s="64" t="str">
        <f t="shared" si="517"/>
        <v/>
      </c>
      <c r="BB333" s="64" t="str">
        <f t="shared" si="518"/>
        <v/>
      </c>
      <c r="BC333" s="64" t="str">
        <f t="shared" si="519"/>
        <v>0</v>
      </c>
      <c r="BD333" s="64" t="str">
        <f t="shared" si="520"/>
        <v>-</v>
      </c>
      <c r="BE333" s="64" t="str">
        <f t="shared" si="521"/>
        <v/>
      </c>
      <c r="BF333" s="64" t="str">
        <f t="shared" si="522"/>
        <v/>
      </c>
      <c r="BG333" s="64" t="str">
        <f t="shared" si="523"/>
        <v/>
      </c>
      <c r="BH333" s="70" t="str">
        <f t="shared" si="524"/>
        <v>0</v>
      </c>
      <c r="BI333" s="70" t="str">
        <f t="shared" si="525"/>
        <v>-</v>
      </c>
      <c r="BJ333" s="70" t="str">
        <f t="shared" si="526"/>
        <v/>
      </c>
      <c r="BK333" s="70" t="str">
        <f t="shared" si="527"/>
        <v/>
      </c>
    </row>
    <row r="334" spans="11:63" x14ac:dyDescent="0.25">
      <c r="K334" s="56">
        <f t="shared" si="477"/>
        <v>331</v>
      </c>
      <c r="L334" s="56" t="str">
        <f t="shared" si="479"/>
        <v xml:space="preserve"> </v>
      </c>
      <c r="M334" s="65">
        <f t="shared" si="478"/>
        <v>10075</v>
      </c>
      <c r="N334" s="66">
        <f t="shared" si="480"/>
        <v>0</v>
      </c>
      <c r="O334" s="67" t="str">
        <f t="shared" si="481"/>
        <v>0</v>
      </c>
      <c r="P334" s="66" t="str">
        <f t="shared" si="482"/>
        <v>-</v>
      </c>
      <c r="Q334" s="66" t="str">
        <f t="shared" si="483"/>
        <v/>
      </c>
      <c r="R334" s="66" t="str">
        <f t="shared" si="484"/>
        <v/>
      </c>
      <c r="S334" s="68" t="str">
        <f t="shared" si="485"/>
        <v xml:space="preserve"> </v>
      </c>
      <c r="T334" s="66" t="str">
        <f t="shared" si="528"/>
        <v>0</v>
      </c>
      <c r="U334" s="69" t="str">
        <f t="shared" si="486"/>
        <v>-</v>
      </c>
      <c r="V334" s="69" t="str">
        <f t="shared" si="487"/>
        <v/>
      </c>
      <c r="W334" s="69" t="str">
        <f t="shared" si="488"/>
        <v/>
      </c>
      <c r="X334" s="69" t="str">
        <f t="shared" si="489"/>
        <v/>
      </c>
      <c r="Y334" s="67" t="str">
        <f t="shared" si="529"/>
        <v>0</v>
      </c>
      <c r="Z334" s="64" t="str">
        <f t="shared" si="490"/>
        <v>-</v>
      </c>
      <c r="AA334" s="64" t="str">
        <f t="shared" si="491"/>
        <v/>
      </c>
      <c r="AB334" s="64" t="str">
        <f t="shared" si="492"/>
        <v/>
      </c>
      <c r="AC334" s="64" t="str">
        <f t="shared" si="493"/>
        <v/>
      </c>
      <c r="AD334" s="66" t="str">
        <f t="shared" si="494"/>
        <v>0</v>
      </c>
      <c r="AE334" s="66" t="str">
        <f t="shared" si="495"/>
        <v>-</v>
      </c>
      <c r="AF334" s="69" t="str">
        <f t="shared" si="496"/>
        <v/>
      </c>
      <c r="AG334" s="69" t="str">
        <f t="shared" si="497"/>
        <v/>
      </c>
      <c r="AH334" s="69" t="str">
        <f t="shared" si="498"/>
        <v/>
      </c>
      <c r="AI334" s="69" t="str">
        <f t="shared" si="499"/>
        <v>0</v>
      </c>
      <c r="AJ334" s="66" t="str">
        <f t="shared" ref="AJ334" si="535">IFERROR(IF(AL333=AI334,"",AL333*($I$32/12)),"-")</f>
        <v>-</v>
      </c>
      <c r="AK334" s="69" t="str">
        <f t="shared" si="501"/>
        <v/>
      </c>
      <c r="AL334" s="69" t="str">
        <f t="shared" si="502"/>
        <v/>
      </c>
      <c r="AM334" s="69" t="str">
        <f t="shared" si="503"/>
        <v/>
      </c>
      <c r="AN334" s="70" t="str">
        <f t="shared" si="504"/>
        <v>0</v>
      </c>
      <c r="AO334" s="70" t="str">
        <f t="shared" si="505"/>
        <v>-</v>
      </c>
      <c r="AP334" s="70" t="str">
        <f t="shared" si="506"/>
        <v/>
      </c>
      <c r="AQ334" s="70" t="str">
        <f t="shared" si="507"/>
        <v/>
      </c>
      <c r="AR334" s="70" t="str">
        <f t="shared" si="508"/>
        <v/>
      </c>
      <c r="AS334" s="64" t="str">
        <f t="shared" si="509"/>
        <v>0</v>
      </c>
      <c r="AT334" s="64" t="str">
        <f t="shared" si="510"/>
        <v>-</v>
      </c>
      <c r="AU334" s="64" t="str">
        <f t="shared" si="511"/>
        <v/>
      </c>
      <c r="AV334" s="64" t="str">
        <f t="shared" si="512"/>
        <v/>
      </c>
      <c r="AW334" s="64" t="str">
        <f t="shared" si="513"/>
        <v/>
      </c>
      <c r="AX334" s="64" t="str">
        <f t="shared" si="514"/>
        <v>0</v>
      </c>
      <c r="AY334" s="64" t="str">
        <f t="shared" si="515"/>
        <v>-</v>
      </c>
      <c r="AZ334" s="64" t="str">
        <f t="shared" si="516"/>
        <v/>
      </c>
      <c r="BA334" s="64" t="str">
        <f t="shared" si="517"/>
        <v/>
      </c>
      <c r="BB334" s="64" t="str">
        <f t="shared" si="518"/>
        <v/>
      </c>
      <c r="BC334" s="64" t="str">
        <f t="shared" si="519"/>
        <v>0</v>
      </c>
      <c r="BD334" s="64" t="str">
        <f t="shared" si="520"/>
        <v>-</v>
      </c>
      <c r="BE334" s="64" t="str">
        <f t="shared" si="521"/>
        <v/>
      </c>
      <c r="BF334" s="64" t="str">
        <f t="shared" si="522"/>
        <v/>
      </c>
      <c r="BG334" s="64" t="str">
        <f t="shared" si="523"/>
        <v/>
      </c>
      <c r="BH334" s="70" t="str">
        <f t="shared" si="524"/>
        <v>0</v>
      </c>
      <c r="BI334" s="70" t="str">
        <f t="shared" si="525"/>
        <v>-</v>
      </c>
      <c r="BJ334" s="70" t="str">
        <f t="shared" si="526"/>
        <v/>
      </c>
      <c r="BK334" s="70" t="str">
        <f t="shared" si="527"/>
        <v/>
      </c>
    </row>
    <row r="335" spans="11:63" x14ac:dyDescent="0.25">
      <c r="K335" s="56">
        <f t="shared" si="477"/>
        <v>332</v>
      </c>
      <c r="L335" s="56" t="str">
        <f t="shared" si="479"/>
        <v xml:space="preserve"> </v>
      </c>
      <c r="M335" s="65">
        <f t="shared" si="478"/>
        <v>10106</v>
      </c>
      <c r="N335" s="66">
        <f t="shared" si="480"/>
        <v>0</v>
      </c>
      <c r="O335" s="67" t="str">
        <f t="shared" si="481"/>
        <v>0</v>
      </c>
      <c r="P335" s="66" t="str">
        <f t="shared" si="482"/>
        <v>-</v>
      </c>
      <c r="Q335" s="66" t="str">
        <f t="shared" si="483"/>
        <v/>
      </c>
      <c r="R335" s="66" t="str">
        <f t="shared" si="484"/>
        <v/>
      </c>
      <c r="S335" s="68" t="str">
        <f t="shared" si="485"/>
        <v xml:space="preserve"> </v>
      </c>
      <c r="T335" s="66" t="str">
        <f t="shared" si="528"/>
        <v>0</v>
      </c>
      <c r="U335" s="69" t="str">
        <f t="shared" si="486"/>
        <v>-</v>
      </c>
      <c r="V335" s="69" t="str">
        <f t="shared" si="487"/>
        <v/>
      </c>
      <c r="W335" s="69" t="str">
        <f t="shared" si="488"/>
        <v/>
      </c>
      <c r="X335" s="69" t="str">
        <f t="shared" si="489"/>
        <v/>
      </c>
      <c r="Y335" s="67" t="str">
        <f t="shared" si="529"/>
        <v>0</v>
      </c>
      <c r="Z335" s="64" t="str">
        <f t="shared" si="490"/>
        <v>-</v>
      </c>
      <c r="AA335" s="64" t="str">
        <f t="shared" si="491"/>
        <v/>
      </c>
      <c r="AB335" s="64" t="str">
        <f t="shared" si="492"/>
        <v/>
      </c>
      <c r="AC335" s="64" t="str">
        <f t="shared" si="493"/>
        <v/>
      </c>
      <c r="AD335" s="66" t="str">
        <f t="shared" si="494"/>
        <v>0</v>
      </c>
      <c r="AE335" s="66" t="str">
        <f t="shared" si="495"/>
        <v>-</v>
      </c>
      <c r="AF335" s="69" t="str">
        <f t="shared" si="496"/>
        <v/>
      </c>
      <c r="AG335" s="69" t="str">
        <f t="shared" si="497"/>
        <v/>
      </c>
      <c r="AH335" s="69" t="str">
        <f t="shared" si="498"/>
        <v/>
      </c>
      <c r="AI335" s="69" t="str">
        <f t="shared" si="499"/>
        <v>0</v>
      </c>
      <c r="AJ335" s="66" t="str">
        <f t="shared" ref="AJ335:AJ336" si="536">IFERROR(IF(AL334=AI335,"",AL334*($I$31/12)),"-")</f>
        <v>-</v>
      </c>
      <c r="AK335" s="69" t="str">
        <f t="shared" si="501"/>
        <v/>
      </c>
      <c r="AL335" s="69" t="str">
        <f t="shared" si="502"/>
        <v/>
      </c>
      <c r="AM335" s="69" t="str">
        <f t="shared" si="503"/>
        <v/>
      </c>
      <c r="AN335" s="70" t="str">
        <f t="shared" si="504"/>
        <v>0</v>
      </c>
      <c r="AO335" s="70" t="str">
        <f t="shared" si="505"/>
        <v>-</v>
      </c>
      <c r="AP335" s="70" t="str">
        <f t="shared" si="506"/>
        <v/>
      </c>
      <c r="AQ335" s="70" t="str">
        <f t="shared" si="507"/>
        <v/>
      </c>
      <c r="AR335" s="70" t="str">
        <f t="shared" si="508"/>
        <v/>
      </c>
      <c r="AS335" s="64" t="str">
        <f t="shared" si="509"/>
        <v>0</v>
      </c>
      <c r="AT335" s="64" t="str">
        <f t="shared" si="510"/>
        <v>-</v>
      </c>
      <c r="AU335" s="64" t="str">
        <f t="shared" si="511"/>
        <v/>
      </c>
      <c r="AV335" s="64" t="str">
        <f t="shared" si="512"/>
        <v/>
      </c>
      <c r="AW335" s="64" t="str">
        <f t="shared" si="513"/>
        <v/>
      </c>
      <c r="AX335" s="64" t="str">
        <f t="shared" si="514"/>
        <v>0</v>
      </c>
      <c r="AY335" s="64" t="str">
        <f t="shared" si="515"/>
        <v>-</v>
      </c>
      <c r="AZ335" s="64" t="str">
        <f t="shared" si="516"/>
        <v/>
      </c>
      <c r="BA335" s="64" t="str">
        <f t="shared" si="517"/>
        <v/>
      </c>
      <c r="BB335" s="64" t="str">
        <f t="shared" si="518"/>
        <v/>
      </c>
      <c r="BC335" s="64" t="str">
        <f t="shared" si="519"/>
        <v>0</v>
      </c>
      <c r="BD335" s="64" t="str">
        <f t="shared" si="520"/>
        <v>-</v>
      </c>
      <c r="BE335" s="64" t="str">
        <f t="shared" si="521"/>
        <v/>
      </c>
      <c r="BF335" s="64" t="str">
        <f t="shared" si="522"/>
        <v/>
      </c>
      <c r="BG335" s="64" t="str">
        <f t="shared" si="523"/>
        <v/>
      </c>
      <c r="BH335" s="70" t="str">
        <f t="shared" si="524"/>
        <v>0</v>
      </c>
      <c r="BI335" s="70" t="str">
        <f t="shared" si="525"/>
        <v>-</v>
      </c>
      <c r="BJ335" s="70" t="str">
        <f t="shared" si="526"/>
        <v/>
      </c>
      <c r="BK335" s="70" t="str">
        <f t="shared" si="527"/>
        <v/>
      </c>
    </row>
    <row r="336" spans="11:63" x14ac:dyDescent="0.25">
      <c r="K336" s="56">
        <f t="shared" si="477"/>
        <v>333</v>
      </c>
      <c r="L336" s="56" t="str">
        <f t="shared" si="479"/>
        <v xml:space="preserve"> </v>
      </c>
      <c r="M336" s="65">
        <f t="shared" si="478"/>
        <v>10136</v>
      </c>
      <c r="N336" s="66">
        <f t="shared" si="480"/>
        <v>0</v>
      </c>
      <c r="O336" s="67" t="str">
        <f t="shared" si="481"/>
        <v>0</v>
      </c>
      <c r="P336" s="66" t="str">
        <f t="shared" si="482"/>
        <v>-</v>
      </c>
      <c r="Q336" s="66" t="str">
        <f t="shared" si="483"/>
        <v/>
      </c>
      <c r="R336" s="66" t="str">
        <f t="shared" si="484"/>
        <v/>
      </c>
      <c r="S336" s="68" t="str">
        <f t="shared" si="485"/>
        <v xml:space="preserve"> </v>
      </c>
      <c r="T336" s="66" t="str">
        <f t="shared" si="528"/>
        <v>0</v>
      </c>
      <c r="U336" s="69" t="str">
        <f t="shared" si="486"/>
        <v>-</v>
      </c>
      <c r="V336" s="69" t="str">
        <f t="shared" si="487"/>
        <v/>
      </c>
      <c r="W336" s="69" t="str">
        <f t="shared" si="488"/>
        <v/>
      </c>
      <c r="X336" s="69" t="str">
        <f t="shared" si="489"/>
        <v/>
      </c>
      <c r="Y336" s="67" t="str">
        <f t="shared" si="529"/>
        <v>0</v>
      </c>
      <c r="Z336" s="64" t="str">
        <f t="shared" si="490"/>
        <v>-</v>
      </c>
      <c r="AA336" s="64" t="str">
        <f t="shared" si="491"/>
        <v/>
      </c>
      <c r="AB336" s="64" t="str">
        <f t="shared" si="492"/>
        <v/>
      </c>
      <c r="AC336" s="64" t="str">
        <f t="shared" si="493"/>
        <v/>
      </c>
      <c r="AD336" s="66" t="str">
        <f t="shared" si="494"/>
        <v>0</v>
      </c>
      <c r="AE336" s="66" t="str">
        <f t="shared" si="495"/>
        <v>-</v>
      </c>
      <c r="AF336" s="69" t="str">
        <f t="shared" si="496"/>
        <v/>
      </c>
      <c r="AG336" s="69" t="str">
        <f t="shared" si="497"/>
        <v/>
      </c>
      <c r="AH336" s="69" t="str">
        <f t="shared" si="498"/>
        <v/>
      </c>
      <c r="AI336" s="69" t="str">
        <f t="shared" si="499"/>
        <v>0</v>
      </c>
      <c r="AJ336" s="66" t="str">
        <f t="shared" si="536"/>
        <v>-</v>
      </c>
      <c r="AK336" s="69" t="str">
        <f t="shared" si="501"/>
        <v/>
      </c>
      <c r="AL336" s="69" t="str">
        <f t="shared" si="502"/>
        <v/>
      </c>
      <c r="AM336" s="69" t="str">
        <f t="shared" si="503"/>
        <v/>
      </c>
      <c r="AN336" s="70" t="str">
        <f t="shared" si="504"/>
        <v>0</v>
      </c>
      <c r="AO336" s="70" t="str">
        <f t="shared" si="505"/>
        <v>-</v>
      </c>
      <c r="AP336" s="70" t="str">
        <f t="shared" si="506"/>
        <v/>
      </c>
      <c r="AQ336" s="70" t="str">
        <f t="shared" si="507"/>
        <v/>
      </c>
      <c r="AR336" s="70" t="str">
        <f t="shared" si="508"/>
        <v/>
      </c>
      <c r="AS336" s="64" t="str">
        <f t="shared" si="509"/>
        <v>0</v>
      </c>
      <c r="AT336" s="64" t="str">
        <f t="shared" si="510"/>
        <v>-</v>
      </c>
      <c r="AU336" s="64" t="str">
        <f t="shared" si="511"/>
        <v/>
      </c>
      <c r="AV336" s="64" t="str">
        <f t="shared" si="512"/>
        <v/>
      </c>
      <c r="AW336" s="64" t="str">
        <f t="shared" si="513"/>
        <v/>
      </c>
      <c r="AX336" s="64" t="str">
        <f t="shared" si="514"/>
        <v>0</v>
      </c>
      <c r="AY336" s="64" t="str">
        <f t="shared" si="515"/>
        <v>-</v>
      </c>
      <c r="AZ336" s="64" t="str">
        <f t="shared" si="516"/>
        <v/>
      </c>
      <c r="BA336" s="64" t="str">
        <f t="shared" si="517"/>
        <v/>
      </c>
      <c r="BB336" s="64" t="str">
        <f t="shared" si="518"/>
        <v/>
      </c>
      <c r="BC336" s="64" t="str">
        <f t="shared" si="519"/>
        <v>0</v>
      </c>
      <c r="BD336" s="64" t="str">
        <f t="shared" si="520"/>
        <v>-</v>
      </c>
      <c r="BE336" s="64" t="str">
        <f t="shared" si="521"/>
        <v/>
      </c>
      <c r="BF336" s="64" t="str">
        <f t="shared" si="522"/>
        <v/>
      </c>
      <c r="BG336" s="64" t="str">
        <f t="shared" si="523"/>
        <v/>
      </c>
      <c r="BH336" s="70" t="str">
        <f t="shared" si="524"/>
        <v>0</v>
      </c>
      <c r="BI336" s="70" t="str">
        <f t="shared" si="525"/>
        <v>-</v>
      </c>
      <c r="BJ336" s="70" t="str">
        <f t="shared" si="526"/>
        <v/>
      </c>
      <c r="BK336" s="70" t="str">
        <f t="shared" si="527"/>
        <v/>
      </c>
    </row>
    <row r="337" spans="11:63" x14ac:dyDescent="0.25">
      <c r="K337" s="56">
        <f t="shared" si="477"/>
        <v>334</v>
      </c>
      <c r="L337" s="56" t="str">
        <f t="shared" si="479"/>
        <v xml:space="preserve"> </v>
      </c>
      <c r="M337" s="65">
        <f t="shared" si="478"/>
        <v>10167</v>
      </c>
      <c r="N337" s="66">
        <f t="shared" si="480"/>
        <v>0</v>
      </c>
      <c r="O337" s="67" t="str">
        <f t="shared" si="481"/>
        <v>0</v>
      </c>
      <c r="P337" s="66" t="str">
        <f t="shared" si="482"/>
        <v>-</v>
      </c>
      <c r="Q337" s="66" t="str">
        <f t="shared" si="483"/>
        <v/>
      </c>
      <c r="R337" s="66" t="str">
        <f t="shared" si="484"/>
        <v/>
      </c>
      <c r="S337" s="68" t="str">
        <f t="shared" si="485"/>
        <v xml:space="preserve"> </v>
      </c>
      <c r="T337" s="66" t="str">
        <f t="shared" si="528"/>
        <v>0</v>
      </c>
      <c r="U337" s="69" t="str">
        <f t="shared" si="486"/>
        <v>-</v>
      </c>
      <c r="V337" s="69" t="str">
        <f t="shared" si="487"/>
        <v/>
      </c>
      <c r="W337" s="69" t="str">
        <f t="shared" si="488"/>
        <v/>
      </c>
      <c r="X337" s="69" t="str">
        <f t="shared" si="489"/>
        <v/>
      </c>
      <c r="Y337" s="67" t="str">
        <f t="shared" si="529"/>
        <v>0</v>
      </c>
      <c r="Z337" s="64" t="str">
        <f t="shared" si="490"/>
        <v>-</v>
      </c>
      <c r="AA337" s="64" t="str">
        <f t="shared" si="491"/>
        <v/>
      </c>
      <c r="AB337" s="64" t="str">
        <f t="shared" si="492"/>
        <v/>
      </c>
      <c r="AC337" s="64" t="str">
        <f t="shared" si="493"/>
        <v/>
      </c>
      <c r="AD337" s="66" t="str">
        <f t="shared" si="494"/>
        <v>0</v>
      </c>
      <c r="AE337" s="66" t="str">
        <f t="shared" si="495"/>
        <v>-</v>
      </c>
      <c r="AF337" s="69" t="str">
        <f t="shared" si="496"/>
        <v/>
      </c>
      <c r="AG337" s="69" t="str">
        <f t="shared" si="497"/>
        <v/>
      </c>
      <c r="AH337" s="69" t="str">
        <f t="shared" si="498"/>
        <v/>
      </c>
      <c r="AI337" s="69" t="str">
        <f t="shared" si="499"/>
        <v>0</v>
      </c>
      <c r="AJ337" s="66" t="str">
        <f t="shared" ref="AJ337" si="537">IFERROR(IF(AL336=AI337,"",AL336*($I$32/12)),"-")</f>
        <v>-</v>
      </c>
      <c r="AK337" s="69" t="str">
        <f t="shared" si="501"/>
        <v/>
      </c>
      <c r="AL337" s="69" t="str">
        <f t="shared" si="502"/>
        <v/>
      </c>
      <c r="AM337" s="69" t="str">
        <f t="shared" si="503"/>
        <v/>
      </c>
      <c r="AN337" s="70" t="str">
        <f t="shared" si="504"/>
        <v>0</v>
      </c>
      <c r="AO337" s="70" t="str">
        <f t="shared" si="505"/>
        <v>-</v>
      </c>
      <c r="AP337" s="70" t="str">
        <f t="shared" si="506"/>
        <v/>
      </c>
      <c r="AQ337" s="70" t="str">
        <f t="shared" si="507"/>
        <v/>
      </c>
      <c r="AR337" s="70" t="str">
        <f t="shared" si="508"/>
        <v/>
      </c>
      <c r="AS337" s="64" t="str">
        <f t="shared" si="509"/>
        <v>0</v>
      </c>
      <c r="AT337" s="64" t="str">
        <f t="shared" si="510"/>
        <v>-</v>
      </c>
      <c r="AU337" s="64" t="str">
        <f t="shared" si="511"/>
        <v/>
      </c>
      <c r="AV337" s="64" t="str">
        <f t="shared" si="512"/>
        <v/>
      </c>
      <c r="AW337" s="64" t="str">
        <f t="shared" si="513"/>
        <v/>
      </c>
      <c r="AX337" s="64" t="str">
        <f t="shared" si="514"/>
        <v>0</v>
      </c>
      <c r="AY337" s="64" t="str">
        <f t="shared" si="515"/>
        <v>-</v>
      </c>
      <c r="AZ337" s="64" t="str">
        <f t="shared" si="516"/>
        <v/>
      </c>
      <c r="BA337" s="64" t="str">
        <f t="shared" si="517"/>
        <v/>
      </c>
      <c r="BB337" s="64" t="str">
        <f t="shared" si="518"/>
        <v/>
      </c>
      <c r="BC337" s="64" t="str">
        <f t="shared" si="519"/>
        <v>0</v>
      </c>
      <c r="BD337" s="64" t="str">
        <f t="shared" si="520"/>
        <v>-</v>
      </c>
      <c r="BE337" s="64" t="str">
        <f t="shared" si="521"/>
        <v/>
      </c>
      <c r="BF337" s="64" t="str">
        <f t="shared" si="522"/>
        <v/>
      </c>
      <c r="BG337" s="64" t="str">
        <f t="shared" si="523"/>
        <v/>
      </c>
      <c r="BH337" s="70" t="str">
        <f t="shared" si="524"/>
        <v>0</v>
      </c>
      <c r="BI337" s="70" t="str">
        <f t="shared" si="525"/>
        <v>-</v>
      </c>
      <c r="BJ337" s="70" t="str">
        <f t="shared" si="526"/>
        <v/>
      </c>
      <c r="BK337" s="70" t="str">
        <f t="shared" si="527"/>
        <v/>
      </c>
    </row>
    <row r="338" spans="11:63" x14ac:dyDescent="0.25">
      <c r="K338" s="56">
        <f t="shared" si="477"/>
        <v>335</v>
      </c>
      <c r="L338" s="56" t="str">
        <f t="shared" si="479"/>
        <v xml:space="preserve"> </v>
      </c>
      <c r="M338" s="65">
        <f t="shared" si="478"/>
        <v>10197</v>
      </c>
      <c r="N338" s="66">
        <f t="shared" si="480"/>
        <v>0</v>
      </c>
      <c r="O338" s="67" t="str">
        <f t="shared" si="481"/>
        <v>0</v>
      </c>
      <c r="P338" s="66" t="str">
        <f t="shared" si="482"/>
        <v>-</v>
      </c>
      <c r="Q338" s="66" t="str">
        <f t="shared" si="483"/>
        <v/>
      </c>
      <c r="R338" s="66" t="str">
        <f t="shared" si="484"/>
        <v/>
      </c>
      <c r="S338" s="68" t="str">
        <f t="shared" si="485"/>
        <v xml:space="preserve"> </v>
      </c>
      <c r="T338" s="66" t="str">
        <f t="shared" si="528"/>
        <v>0</v>
      </c>
      <c r="U338" s="69" t="str">
        <f t="shared" si="486"/>
        <v>-</v>
      </c>
      <c r="V338" s="69" t="str">
        <f t="shared" si="487"/>
        <v/>
      </c>
      <c r="W338" s="69" t="str">
        <f t="shared" si="488"/>
        <v/>
      </c>
      <c r="X338" s="69" t="str">
        <f t="shared" si="489"/>
        <v/>
      </c>
      <c r="Y338" s="67" t="str">
        <f t="shared" si="529"/>
        <v>0</v>
      </c>
      <c r="Z338" s="64" t="str">
        <f t="shared" si="490"/>
        <v>-</v>
      </c>
      <c r="AA338" s="64" t="str">
        <f t="shared" si="491"/>
        <v/>
      </c>
      <c r="AB338" s="64" t="str">
        <f t="shared" si="492"/>
        <v/>
      </c>
      <c r="AC338" s="64" t="str">
        <f t="shared" si="493"/>
        <v/>
      </c>
      <c r="AD338" s="66" t="str">
        <f t="shared" si="494"/>
        <v>0</v>
      </c>
      <c r="AE338" s="66" t="str">
        <f t="shared" si="495"/>
        <v>-</v>
      </c>
      <c r="AF338" s="69" t="str">
        <f t="shared" si="496"/>
        <v/>
      </c>
      <c r="AG338" s="69" t="str">
        <f t="shared" si="497"/>
        <v/>
      </c>
      <c r="AH338" s="69" t="str">
        <f t="shared" si="498"/>
        <v/>
      </c>
      <c r="AI338" s="69" t="str">
        <f t="shared" si="499"/>
        <v>0</v>
      </c>
      <c r="AJ338" s="66" t="str">
        <f t="shared" ref="AJ338:AJ339" si="538">IFERROR(IF(AL337=AI338,"",AL337*($I$31/12)),"-")</f>
        <v>-</v>
      </c>
      <c r="AK338" s="69" t="str">
        <f t="shared" si="501"/>
        <v/>
      </c>
      <c r="AL338" s="69" t="str">
        <f t="shared" si="502"/>
        <v/>
      </c>
      <c r="AM338" s="69" t="str">
        <f t="shared" si="503"/>
        <v/>
      </c>
      <c r="AN338" s="70" t="str">
        <f t="shared" si="504"/>
        <v>0</v>
      </c>
      <c r="AO338" s="70" t="str">
        <f t="shared" si="505"/>
        <v>-</v>
      </c>
      <c r="AP338" s="70" t="str">
        <f t="shared" si="506"/>
        <v/>
      </c>
      <c r="AQ338" s="70" t="str">
        <f t="shared" si="507"/>
        <v/>
      </c>
      <c r="AR338" s="70" t="str">
        <f t="shared" si="508"/>
        <v/>
      </c>
      <c r="AS338" s="64" t="str">
        <f t="shared" si="509"/>
        <v>0</v>
      </c>
      <c r="AT338" s="64" t="str">
        <f t="shared" si="510"/>
        <v>-</v>
      </c>
      <c r="AU338" s="64" t="str">
        <f t="shared" si="511"/>
        <v/>
      </c>
      <c r="AV338" s="64" t="str">
        <f t="shared" si="512"/>
        <v/>
      </c>
      <c r="AW338" s="64" t="str">
        <f t="shared" si="513"/>
        <v/>
      </c>
      <c r="AX338" s="64" t="str">
        <f t="shared" si="514"/>
        <v>0</v>
      </c>
      <c r="AY338" s="64" t="str">
        <f t="shared" si="515"/>
        <v>-</v>
      </c>
      <c r="AZ338" s="64" t="str">
        <f t="shared" si="516"/>
        <v/>
      </c>
      <c r="BA338" s="64" t="str">
        <f t="shared" si="517"/>
        <v/>
      </c>
      <c r="BB338" s="64" t="str">
        <f t="shared" si="518"/>
        <v/>
      </c>
      <c r="BC338" s="64" t="str">
        <f t="shared" si="519"/>
        <v>0</v>
      </c>
      <c r="BD338" s="64" t="str">
        <f t="shared" si="520"/>
        <v>-</v>
      </c>
      <c r="BE338" s="64" t="str">
        <f t="shared" si="521"/>
        <v/>
      </c>
      <c r="BF338" s="64" t="str">
        <f t="shared" si="522"/>
        <v/>
      </c>
      <c r="BG338" s="64" t="str">
        <f t="shared" si="523"/>
        <v/>
      </c>
      <c r="BH338" s="70" t="str">
        <f t="shared" si="524"/>
        <v>0</v>
      </c>
      <c r="BI338" s="70" t="str">
        <f t="shared" si="525"/>
        <v>-</v>
      </c>
      <c r="BJ338" s="70" t="str">
        <f t="shared" si="526"/>
        <v/>
      </c>
      <c r="BK338" s="70" t="str">
        <f t="shared" si="527"/>
        <v/>
      </c>
    </row>
    <row r="339" spans="11:63" x14ac:dyDescent="0.25">
      <c r="K339" s="56">
        <f t="shared" si="477"/>
        <v>336</v>
      </c>
      <c r="L339" s="56" t="str">
        <f t="shared" si="479"/>
        <v xml:space="preserve"> </v>
      </c>
      <c r="M339" s="65">
        <f t="shared" si="478"/>
        <v>10228</v>
      </c>
      <c r="N339" s="66">
        <f t="shared" si="480"/>
        <v>0</v>
      </c>
      <c r="O339" s="67" t="str">
        <f t="shared" si="481"/>
        <v>0</v>
      </c>
      <c r="P339" s="66" t="str">
        <f t="shared" si="482"/>
        <v>-</v>
      </c>
      <c r="Q339" s="66" t="str">
        <f t="shared" si="483"/>
        <v/>
      </c>
      <c r="R339" s="66" t="str">
        <f t="shared" si="484"/>
        <v/>
      </c>
      <c r="S339" s="68" t="str">
        <f t="shared" si="485"/>
        <v xml:space="preserve"> </v>
      </c>
      <c r="T339" s="66" t="str">
        <f t="shared" si="528"/>
        <v>0</v>
      </c>
      <c r="U339" s="69" t="str">
        <f t="shared" si="486"/>
        <v>-</v>
      </c>
      <c r="V339" s="69" t="str">
        <f t="shared" si="487"/>
        <v/>
      </c>
      <c r="W339" s="69" t="str">
        <f t="shared" si="488"/>
        <v/>
      </c>
      <c r="X339" s="69" t="str">
        <f t="shared" si="489"/>
        <v/>
      </c>
      <c r="Y339" s="67" t="str">
        <f t="shared" si="529"/>
        <v>0</v>
      </c>
      <c r="Z339" s="64" t="str">
        <f t="shared" si="490"/>
        <v>-</v>
      </c>
      <c r="AA339" s="64" t="str">
        <f t="shared" si="491"/>
        <v/>
      </c>
      <c r="AB339" s="64" t="str">
        <f t="shared" si="492"/>
        <v/>
      </c>
      <c r="AC339" s="64" t="str">
        <f t="shared" si="493"/>
        <v/>
      </c>
      <c r="AD339" s="66" t="str">
        <f t="shared" si="494"/>
        <v>0</v>
      </c>
      <c r="AE339" s="66" t="str">
        <f t="shared" si="495"/>
        <v>-</v>
      </c>
      <c r="AF339" s="69" t="str">
        <f t="shared" si="496"/>
        <v/>
      </c>
      <c r="AG339" s="69" t="str">
        <f t="shared" si="497"/>
        <v/>
      </c>
      <c r="AH339" s="69" t="str">
        <f t="shared" si="498"/>
        <v/>
      </c>
      <c r="AI339" s="69" t="str">
        <f t="shared" si="499"/>
        <v>0</v>
      </c>
      <c r="AJ339" s="66" t="str">
        <f t="shared" si="538"/>
        <v>-</v>
      </c>
      <c r="AK339" s="69" t="str">
        <f t="shared" si="501"/>
        <v/>
      </c>
      <c r="AL339" s="69" t="str">
        <f t="shared" si="502"/>
        <v/>
      </c>
      <c r="AM339" s="69" t="str">
        <f t="shared" si="503"/>
        <v/>
      </c>
      <c r="AN339" s="70" t="str">
        <f t="shared" si="504"/>
        <v>0</v>
      </c>
      <c r="AO339" s="70" t="str">
        <f t="shared" si="505"/>
        <v>-</v>
      </c>
      <c r="AP339" s="70" t="str">
        <f t="shared" si="506"/>
        <v/>
      </c>
      <c r="AQ339" s="70" t="str">
        <f t="shared" si="507"/>
        <v/>
      </c>
      <c r="AR339" s="70" t="str">
        <f t="shared" si="508"/>
        <v/>
      </c>
      <c r="AS339" s="64" t="str">
        <f t="shared" si="509"/>
        <v>0</v>
      </c>
      <c r="AT339" s="64" t="str">
        <f t="shared" si="510"/>
        <v>-</v>
      </c>
      <c r="AU339" s="64" t="str">
        <f t="shared" si="511"/>
        <v/>
      </c>
      <c r="AV339" s="64" t="str">
        <f t="shared" si="512"/>
        <v/>
      </c>
      <c r="AW339" s="64" t="str">
        <f t="shared" si="513"/>
        <v/>
      </c>
      <c r="AX339" s="64" t="str">
        <f t="shared" si="514"/>
        <v>0</v>
      </c>
      <c r="AY339" s="64" t="str">
        <f t="shared" si="515"/>
        <v>-</v>
      </c>
      <c r="AZ339" s="64" t="str">
        <f t="shared" si="516"/>
        <v/>
      </c>
      <c r="BA339" s="64" t="str">
        <f t="shared" si="517"/>
        <v/>
      </c>
      <c r="BB339" s="64" t="str">
        <f t="shared" si="518"/>
        <v/>
      </c>
      <c r="BC339" s="64" t="str">
        <f t="shared" si="519"/>
        <v>0</v>
      </c>
      <c r="BD339" s="64" t="str">
        <f t="shared" si="520"/>
        <v>-</v>
      </c>
      <c r="BE339" s="64" t="str">
        <f t="shared" si="521"/>
        <v/>
      </c>
      <c r="BF339" s="64" t="str">
        <f t="shared" si="522"/>
        <v/>
      </c>
      <c r="BG339" s="64" t="str">
        <f t="shared" si="523"/>
        <v/>
      </c>
      <c r="BH339" s="70" t="str">
        <f t="shared" si="524"/>
        <v>0</v>
      </c>
      <c r="BI339" s="70" t="str">
        <f t="shared" si="525"/>
        <v>-</v>
      </c>
      <c r="BJ339" s="70" t="str">
        <f t="shared" si="526"/>
        <v/>
      </c>
      <c r="BK339" s="70" t="str">
        <f t="shared" si="527"/>
        <v/>
      </c>
    </row>
    <row r="340" spans="11:63" x14ac:dyDescent="0.25">
      <c r="K340" s="56">
        <f t="shared" si="477"/>
        <v>337</v>
      </c>
      <c r="L340" s="56" t="str">
        <f t="shared" si="479"/>
        <v xml:space="preserve"> </v>
      </c>
      <c r="M340" s="65">
        <f t="shared" si="478"/>
        <v>10259</v>
      </c>
      <c r="N340" s="66">
        <f t="shared" si="480"/>
        <v>0</v>
      </c>
      <c r="O340" s="67" t="str">
        <f t="shared" si="481"/>
        <v>0</v>
      </c>
      <c r="P340" s="66" t="str">
        <f t="shared" si="482"/>
        <v>-</v>
      </c>
      <c r="Q340" s="66" t="str">
        <f t="shared" si="483"/>
        <v/>
      </c>
      <c r="R340" s="66" t="str">
        <f t="shared" si="484"/>
        <v/>
      </c>
      <c r="S340" s="68" t="str">
        <f t="shared" si="485"/>
        <v xml:space="preserve"> </v>
      </c>
      <c r="T340" s="66" t="str">
        <f t="shared" si="528"/>
        <v>0</v>
      </c>
      <c r="U340" s="69" t="str">
        <f t="shared" si="486"/>
        <v>-</v>
      </c>
      <c r="V340" s="69" t="str">
        <f t="shared" si="487"/>
        <v/>
      </c>
      <c r="W340" s="69" t="str">
        <f t="shared" si="488"/>
        <v/>
      </c>
      <c r="X340" s="69" t="str">
        <f t="shared" si="489"/>
        <v/>
      </c>
      <c r="Y340" s="67" t="str">
        <f t="shared" si="529"/>
        <v>0</v>
      </c>
      <c r="Z340" s="64" t="str">
        <f t="shared" si="490"/>
        <v>-</v>
      </c>
      <c r="AA340" s="64" t="str">
        <f t="shared" si="491"/>
        <v/>
      </c>
      <c r="AB340" s="64" t="str">
        <f t="shared" si="492"/>
        <v/>
      </c>
      <c r="AC340" s="64" t="str">
        <f t="shared" si="493"/>
        <v/>
      </c>
      <c r="AD340" s="66" t="str">
        <f t="shared" si="494"/>
        <v>0</v>
      </c>
      <c r="AE340" s="66" t="str">
        <f t="shared" si="495"/>
        <v>-</v>
      </c>
      <c r="AF340" s="69" t="str">
        <f t="shared" si="496"/>
        <v/>
      </c>
      <c r="AG340" s="69" t="str">
        <f t="shared" si="497"/>
        <v/>
      </c>
      <c r="AH340" s="69" t="str">
        <f t="shared" si="498"/>
        <v/>
      </c>
      <c r="AI340" s="69" t="str">
        <f t="shared" si="499"/>
        <v>0</v>
      </c>
      <c r="AJ340" s="66" t="str">
        <f t="shared" ref="AJ340" si="539">IFERROR(IF(AL339=AI340,"",AL339*($I$32/12)),"-")</f>
        <v>-</v>
      </c>
      <c r="AK340" s="69" t="str">
        <f t="shared" si="501"/>
        <v/>
      </c>
      <c r="AL340" s="69" t="str">
        <f t="shared" si="502"/>
        <v/>
      </c>
      <c r="AM340" s="69" t="str">
        <f t="shared" si="503"/>
        <v/>
      </c>
      <c r="AN340" s="70" t="str">
        <f t="shared" si="504"/>
        <v>0</v>
      </c>
      <c r="AO340" s="70" t="str">
        <f t="shared" si="505"/>
        <v>-</v>
      </c>
      <c r="AP340" s="70" t="str">
        <f t="shared" si="506"/>
        <v/>
      </c>
      <c r="AQ340" s="70" t="str">
        <f t="shared" si="507"/>
        <v/>
      </c>
      <c r="AR340" s="70" t="str">
        <f t="shared" si="508"/>
        <v/>
      </c>
      <c r="AS340" s="64" t="str">
        <f t="shared" si="509"/>
        <v>0</v>
      </c>
      <c r="AT340" s="64" t="str">
        <f t="shared" si="510"/>
        <v>-</v>
      </c>
      <c r="AU340" s="64" t="str">
        <f t="shared" si="511"/>
        <v/>
      </c>
      <c r="AV340" s="64" t="str">
        <f t="shared" si="512"/>
        <v/>
      </c>
      <c r="AW340" s="64" t="str">
        <f t="shared" si="513"/>
        <v/>
      </c>
      <c r="AX340" s="64" t="str">
        <f t="shared" si="514"/>
        <v>0</v>
      </c>
      <c r="AY340" s="64" t="str">
        <f t="shared" si="515"/>
        <v>-</v>
      </c>
      <c r="AZ340" s="64" t="str">
        <f t="shared" si="516"/>
        <v/>
      </c>
      <c r="BA340" s="64" t="str">
        <f t="shared" si="517"/>
        <v/>
      </c>
      <c r="BB340" s="64" t="str">
        <f t="shared" si="518"/>
        <v/>
      </c>
      <c r="BC340" s="64" t="str">
        <f t="shared" si="519"/>
        <v>0</v>
      </c>
      <c r="BD340" s="64" t="str">
        <f t="shared" si="520"/>
        <v>-</v>
      </c>
      <c r="BE340" s="64" t="str">
        <f t="shared" si="521"/>
        <v/>
      </c>
      <c r="BF340" s="64" t="str">
        <f t="shared" si="522"/>
        <v/>
      </c>
      <c r="BG340" s="64" t="str">
        <f t="shared" si="523"/>
        <v/>
      </c>
      <c r="BH340" s="70" t="str">
        <f t="shared" si="524"/>
        <v>0</v>
      </c>
      <c r="BI340" s="70" t="str">
        <f t="shared" si="525"/>
        <v>-</v>
      </c>
      <c r="BJ340" s="70" t="str">
        <f t="shared" si="526"/>
        <v/>
      </c>
      <c r="BK340" s="70" t="str">
        <f t="shared" si="527"/>
        <v/>
      </c>
    </row>
    <row r="341" spans="11:63" x14ac:dyDescent="0.25">
      <c r="K341" s="56">
        <f t="shared" si="477"/>
        <v>338</v>
      </c>
      <c r="L341" s="56" t="str">
        <f t="shared" si="479"/>
        <v xml:space="preserve"> </v>
      </c>
      <c r="M341" s="65">
        <f t="shared" si="478"/>
        <v>10288</v>
      </c>
      <c r="N341" s="66">
        <f t="shared" si="480"/>
        <v>0</v>
      </c>
      <c r="O341" s="67" t="str">
        <f t="shared" si="481"/>
        <v>0</v>
      </c>
      <c r="P341" s="66" t="str">
        <f t="shared" si="482"/>
        <v>-</v>
      </c>
      <c r="Q341" s="66" t="str">
        <f t="shared" si="483"/>
        <v/>
      </c>
      <c r="R341" s="66" t="str">
        <f t="shared" si="484"/>
        <v/>
      </c>
      <c r="S341" s="68" t="str">
        <f t="shared" si="485"/>
        <v xml:space="preserve"> </v>
      </c>
      <c r="T341" s="66" t="str">
        <f t="shared" si="528"/>
        <v>0</v>
      </c>
      <c r="U341" s="69" t="str">
        <f t="shared" si="486"/>
        <v>-</v>
      </c>
      <c r="V341" s="69" t="str">
        <f t="shared" si="487"/>
        <v/>
      </c>
      <c r="W341" s="69" t="str">
        <f t="shared" si="488"/>
        <v/>
      </c>
      <c r="X341" s="69" t="str">
        <f t="shared" si="489"/>
        <v/>
      </c>
      <c r="Y341" s="67" t="str">
        <f t="shared" si="529"/>
        <v>0</v>
      </c>
      <c r="Z341" s="64" t="str">
        <f t="shared" si="490"/>
        <v>-</v>
      </c>
      <c r="AA341" s="64" t="str">
        <f t="shared" si="491"/>
        <v/>
      </c>
      <c r="AB341" s="64" t="str">
        <f t="shared" si="492"/>
        <v/>
      </c>
      <c r="AC341" s="64" t="str">
        <f t="shared" si="493"/>
        <v/>
      </c>
      <c r="AD341" s="66" t="str">
        <f t="shared" si="494"/>
        <v>0</v>
      </c>
      <c r="AE341" s="66" t="str">
        <f t="shared" si="495"/>
        <v>-</v>
      </c>
      <c r="AF341" s="69" t="str">
        <f t="shared" si="496"/>
        <v/>
      </c>
      <c r="AG341" s="69" t="str">
        <f t="shared" si="497"/>
        <v/>
      </c>
      <c r="AH341" s="69" t="str">
        <f t="shared" si="498"/>
        <v/>
      </c>
      <c r="AI341" s="69" t="str">
        <f t="shared" si="499"/>
        <v>0</v>
      </c>
      <c r="AJ341" s="66" t="str">
        <f t="shared" ref="AJ341:AJ342" si="540">IFERROR(IF(AL340=AI341,"",AL340*($I$31/12)),"-")</f>
        <v>-</v>
      </c>
      <c r="AK341" s="69" t="str">
        <f t="shared" si="501"/>
        <v/>
      </c>
      <c r="AL341" s="69" t="str">
        <f t="shared" si="502"/>
        <v/>
      </c>
      <c r="AM341" s="69" t="str">
        <f t="shared" si="503"/>
        <v/>
      </c>
      <c r="AN341" s="70" t="str">
        <f t="shared" si="504"/>
        <v>0</v>
      </c>
      <c r="AO341" s="70" t="str">
        <f t="shared" si="505"/>
        <v>-</v>
      </c>
      <c r="AP341" s="70" t="str">
        <f t="shared" si="506"/>
        <v/>
      </c>
      <c r="AQ341" s="70" t="str">
        <f t="shared" si="507"/>
        <v/>
      </c>
      <c r="AR341" s="70" t="str">
        <f t="shared" si="508"/>
        <v/>
      </c>
      <c r="AS341" s="64" t="str">
        <f t="shared" si="509"/>
        <v>0</v>
      </c>
      <c r="AT341" s="64" t="str">
        <f t="shared" si="510"/>
        <v>-</v>
      </c>
      <c r="AU341" s="64" t="str">
        <f t="shared" si="511"/>
        <v/>
      </c>
      <c r="AV341" s="64" t="str">
        <f t="shared" si="512"/>
        <v/>
      </c>
      <c r="AW341" s="64" t="str">
        <f t="shared" si="513"/>
        <v/>
      </c>
      <c r="AX341" s="64" t="str">
        <f t="shared" si="514"/>
        <v>0</v>
      </c>
      <c r="AY341" s="64" t="str">
        <f t="shared" si="515"/>
        <v>-</v>
      </c>
      <c r="AZ341" s="64" t="str">
        <f t="shared" si="516"/>
        <v/>
      </c>
      <c r="BA341" s="64" t="str">
        <f t="shared" si="517"/>
        <v/>
      </c>
      <c r="BB341" s="64" t="str">
        <f t="shared" si="518"/>
        <v/>
      </c>
      <c r="BC341" s="64" t="str">
        <f t="shared" si="519"/>
        <v>0</v>
      </c>
      <c r="BD341" s="64" t="str">
        <f t="shared" si="520"/>
        <v>-</v>
      </c>
      <c r="BE341" s="64" t="str">
        <f t="shared" si="521"/>
        <v/>
      </c>
      <c r="BF341" s="64" t="str">
        <f t="shared" si="522"/>
        <v/>
      </c>
      <c r="BG341" s="64" t="str">
        <f t="shared" si="523"/>
        <v/>
      </c>
      <c r="BH341" s="70" t="str">
        <f t="shared" si="524"/>
        <v>0</v>
      </c>
      <c r="BI341" s="70" t="str">
        <f t="shared" si="525"/>
        <v>-</v>
      </c>
      <c r="BJ341" s="70" t="str">
        <f t="shared" si="526"/>
        <v/>
      </c>
      <c r="BK341" s="70" t="str">
        <f t="shared" si="527"/>
        <v/>
      </c>
    </row>
    <row r="342" spans="11:63" x14ac:dyDescent="0.25">
      <c r="K342" s="56">
        <f t="shared" si="477"/>
        <v>339</v>
      </c>
      <c r="L342" s="56" t="str">
        <f t="shared" si="479"/>
        <v xml:space="preserve"> </v>
      </c>
      <c r="M342" s="65">
        <f t="shared" si="478"/>
        <v>10319</v>
      </c>
      <c r="N342" s="66">
        <f t="shared" si="480"/>
        <v>0</v>
      </c>
      <c r="O342" s="67" t="str">
        <f t="shared" si="481"/>
        <v>0</v>
      </c>
      <c r="P342" s="66" t="str">
        <f t="shared" si="482"/>
        <v>-</v>
      </c>
      <c r="Q342" s="66" t="str">
        <f t="shared" si="483"/>
        <v/>
      </c>
      <c r="R342" s="66" t="str">
        <f t="shared" si="484"/>
        <v/>
      </c>
      <c r="S342" s="68" t="str">
        <f t="shared" si="485"/>
        <v xml:space="preserve"> </v>
      </c>
      <c r="T342" s="66" t="str">
        <f t="shared" si="528"/>
        <v>0</v>
      </c>
      <c r="U342" s="69" t="str">
        <f t="shared" si="486"/>
        <v>-</v>
      </c>
      <c r="V342" s="69" t="str">
        <f t="shared" si="487"/>
        <v/>
      </c>
      <c r="W342" s="69" t="str">
        <f t="shared" si="488"/>
        <v/>
      </c>
      <c r="X342" s="69" t="str">
        <f t="shared" si="489"/>
        <v/>
      </c>
      <c r="Y342" s="67" t="str">
        <f t="shared" si="529"/>
        <v>0</v>
      </c>
      <c r="Z342" s="64" t="str">
        <f t="shared" si="490"/>
        <v>-</v>
      </c>
      <c r="AA342" s="64" t="str">
        <f t="shared" si="491"/>
        <v/>
      </c>
      <c r="AB342" s="64" t="str">
        <f t="shared" si="492"/>
        <v/>
      </c>
      <c r="AC342" s="64" t="str">
        <f t="shared" si="493"/>
        <v/>
      </c>
      <c r="AD342" s="66" t="str">
        <f t="shared" si="494"/>
        <v>0</v>
      </c>
      <c r="AE342" s="66" t="str">
        <f t="shared" si="495"/>
        <v>-</v>
      </c>
      <c r="AF342" s="69" t="str">
        <f t="shared" si="496"/>
        <v/>
      </c>
      <c r="AG342" s="69" t="str">
        <f t="shared" si="497"/>
        <v/>
      </c>
      <c r="AH342" s="69" t="str">
        <f t="shared" si="498"/>
        <v/>
      </c>
      <c r="AI342" s="69" t="str">
        <f t="shared" si="499"/>
        <v>0</v>
      </c>
      <c r="AJ342" s="66" t="str">
        <f t="shared" si="540"/>
        <v>-</v>
      </c>
      <c r="AK342" s="69" t="str">
        <f t="shared" si="501"/>
        <v/>
      </c>
      <c r="AL342" s="69" t="str">
        <f t="shared" si="502"/>
        <v/>
      </c>
      <c r="AM342" s="69" t="str">
        <f t="shared" si="503"/>
        <v/>
      </c>
      <c r="AN342" s="70" t="str">
        <f t="shared" si="504"/>
        <v>0</v>
      </c>
      <c r="AO342" s="70" t="str">
        <f t="shared" si="505"/>
        <v>-</v>
      </c>
      <c r="AP342" s="70" t="str">
        <f t="shared" si="506"/>
        <v/>
      </c>
      <c r="AQ342" s="70" t="str">
        <f t="shared" si="507"/>
        <v/>
      </c>
      <c r="AR342" s="70" t="str">
        <f t="shared" si="508"/>
        <v/>
      </c>
      <c r="AS342" s="64" t="str">
        <f t="shared" si="509"/>
        <v>0</v>
      </c>
      <c r="AT342" s="64" t="str">
        <f t="shared" si="510"/>
        <v>-</v>
      </c>
      <c r="AU342" s="64" t="str">
        <f t="shared" si="511"/>
        <v/>
      </c>
      <c r="AV342" s="64" t="str">
        <f t="shared" si="512"/>
        <v/>
      </c>
      <c r="AW342" s="64" t="str">
        <f t="shared" si="513"/>
        <v/>
      </c>
      <c r="AX342" s="64" t="str">
        <f t="shared" si="514"/>
        <v>0</v>
      </c>
      <c r="AY342" s="64" t="str">
        <f t="shared" si="515"/>
        <v>-</v>
      </c>
      <c r="AZ342" s="64" t="str">
        <f t="shared" si="516"/>
        <v/>
      </c>
      <c r="BA342" s="64" t="str">
        <f t="shared" si="517"/>
        <v/>
      </c>
      <c r="BB342" s="64" t="str">
        <f t="shared" si="518"/>
        <v/>
      </c>
      <c r="BC342" s="64" t="str">
        <f t="shared" si="519"/>
        <v>0</v>
      </c>
      <c r="BD342" s="64" t="str">
        <f t="shared" si="520"/>
        <v>-</v>
      </c>
      <c r="BE342" s="64" t="str">
        <f t="shared" si="521"/>
        <v/>
      </c>
      <c r="BF342" s="64" t="str">
        <f t="shared" si="522"/>
        <v/>
      </c>
      <c r="BG342" s="64" t="str">
        <f t="shared" si="523"/>
        <v/>
      </c>
      <c r="BH342" s="70" t="str">
        <f t="shared" si="524"/>
        <v>0</v>
      </c>
      <c r="BI342" s="70" t="str">
        <f t="shared" si="525"/>
        <v>-</v>
      </c>
      <c r="BJ342" s="70" t="str">
        <f t="shared" si="526"/>
        <v/>
      </c>
      <c r="BK342" s="70" t="str">
        <f t="shared" si="527"/>
        <v/>
      </c>
    </row>
    <row r="343" spans="11:63" x14ac:dyDescent="0.25">
      <c r="K343" s="56">
        <f t="shared" si="477"/>
        <v>340</v>
      </c>
      <c r="L343" s="56" t="str">
        <f t="shared" si="479"/>
        <v xml:space="preserve"> </v>
      </c>
      <c r="M343" s="65">
        <f t="shared" si="478"/>
        <v>10349</v>
      </c>
      <c r="N343" s="66">
        <f t="shared" si="480"/>
        <v>0</v>
      </c>
      <c r="O343" s="67" t="str">
        <f t="shared" si="481"/>
        <v>0</v>
      </c>
      <c r="P343" s="66" t="str">
        <f t="shared" si="482"/>
        <v>-</v>
      </c>
      <c r="Q343" s="66" t="str">
        <f t="shared" si="483"/>
        <v/>
      </c>
      <c r="R343" s="66" t="str">
        <f t="shared" si="484"/>
        <v/>
      </c>
      <c r="S343" s="68" t="str">
        <f t="shared" si="485"/>
        <v xml:space="preserve"> </v>
      </c>
      <c r="T343" s="66" t="str">
        <f t="shared" si="528"/>
        <v>0</v>
      </c>
      <c r="U343" s="69" t="str">
        <f t="shared" si="486"/>
        <v>-</v>
      </c>
      <c r="V343" s="69" t="str">
        <f t="shared" si="487"/>
        <v/>
      </c>
      <c r="W343" s="69" t="str">
        <f t="shared" si="488"/>
        <v/>
      </c>
      <c r="X343" s="69" t="str">
        <f t="shared" si="489"/>
        <v/>
      </c>
      <c r="Y343" s="67" t="str">
        <f t="shared" si="529"/>
        <v>0</v>
      </c>
      <c r="Z343" s="64" t="str">
        <f t="shared" si="490"/>
        <v>-</v>
      </c>
      <c r="AA343" s="64" t="str">
        <f t="shared" si="491"/>
        <v/>
      </c>
      <c r="AB343" s="64" t="str">
        <f t="shared" si="492"/>
        <v/>
      </c>
      <c r="AC343" s="64" t="str">
        <f t="shared" si="493"/>
        <v/>
      </c>
      <c r="AD343" s="66" t="str">
        <f t="shared" si="494"/>
        <v>0</v>
      </c>
      <c r="AE343" s="66" t="str">
        <f t="shared" si="495"/>
        <v>-</v>
      </c>
      <c r="AF343" s="69" t="str">
        <f t="shared" si="496"/>
        <v/>
      </c>
      <c r="AG343" s="69" t="str">
        <f t="shared" si="497"/>
        <v/>
      </c>
      <c r="AH343" s="69" t="str">
        <f t="shared" si="498"/>
        <v/>
      </c>
      <c r="AI343" s="69" t="str">
        <f t="shared" si="499"/>
        <v>0</v>
      </c>
      <c r="AJ343" s="66" t="str">
        <f t="shared" ref="AJ343" si="541">IFERROR(IF(AL342=AI343,"",AL342*($I$32/12)),"-")</f>
        <v>-</v>
      </c>
      <c r="AK343" s="69" t="str">
        <f t="shared" si="501"/>
        <v/>
      </c>
      <c r="AL343" s="69" t="str">
        <f t="shared" si="502"/>
        <v/>
      </c>
      <c r="AM343" s="69" t="str">
        <f t="shared" si="503"/>
        <v/>
      </c>
      <c r="AN343" s="70" t="str">
        <f t="shared" si="504"/>
        <v>0</v>
      </c>
      <c r="AO343" s="70" t="str">
        <f t="shared" si="505"/>
        <v>-</v>
      </c>
      <c r="AP343" s="70" t="str">
        <f t="shared" si="506"/>
        <v/>
      </c>
      <c r="AQ343" s="70" t="str">
        <f t="shared" si="507"/>
        <v/>
      </c>
      <c r="AR343" s="70" t="str">
        <f t="shared" si="508"/>
        <v/>
      </c>
      <c r="AS343" s="64" t="str">
        <f t="shared" si="509"/>
        <v>0</v>
      </c>
      <c r="AT343" s="64" t="str">
        <f t="shared" si="510"/>
        <v>-</v>
      </c>
      <c r="AU343" s="64" t="str">
        <f t="shared" si="511"/>
        <v/>
      </c>
      <c r="AV343" s="64" t="str">
        <f t="shared" si="512"/>
        <v/>
      </c>
      <c r="AW343" s="64" t="str">
        <f t="shared" si="513"/>
        <v/>
      </c>
      <c r="AX343" s="64" t="str">
        <f t="shared" si="514"/>
        <v>0</v>
      </c>
      <c r="AY343" s="64" t="str">
        <f t="shared" si="515"/>
        <v>-</v>
      </c>
      <c r="AZ343" s="64" t="str">
        <f t="shared" si="516"/>
        <v/>
      </c>
      <c r="BA343" s="64" t="str">
        <f t="shared" si="517"/>
        <v/>
      </c>
      <c r="BB343" s="64" t="str">
        <f t="shared" si="518"/>
        <v/>
      </c>
      <c r="BC343" s="64" t="str">
        <f t="shared" si="519"/>
        <v>0</v>
      </c>
      <c r="BD343" s="64" t="str">
        <f t="shared" si="520"/>
        <v>-</v>
      </c>
      <c r="BE343" s="64" t="str">
        <f t="shared" si="521"/>
        <v/>
      </c>
      <c r="BF343" s="64" t="str">
        <f t="shared" si="522"/>
        <v/>
      </c>
      <c r="BG343" s="64" t="str">
        <f t="shared" si="523"/>
        <v/>
      </c>
      <c r="BH343" s="70" t="str">
        <f t="shared" si="524"/>
        <v>0</v>
      </c>
      <c r="BI343" s="70" t="str">
        <f t="shared" si="525"/>
        <v>-</v>
      </c>
      <c r="BJ343" s="70" t="str">
        <f t="shared" si="526"/>
        <v/>
      </c>
      <c r="BK343" s="70" t="str">
        <f t="shared" si="527"/>
        <v/>
      </c>
    </row>
    <row r="344" spans="11:63" x14ac:dyDescent="0.25">
      <c r="K344" s="56">
        <f t="shared" si="477"/>
        <v>341</v>
      </c>
      <c r="L344" s="56" t="str">
        <f t="shared" si="479"/>
        <v xml:space="preserve"> </v>
      </c>
      <c r="M344" s="65">
        <f t="shared" si="478"/>
        <v>10380</v>
      </c>
      <c r="N344" s="66">
        <f t="shared" si="480"/>
        <v>0</v>
      </c>
      <c r="O344" s="67" t="str">
        <f t="shared" si="481"/>
        <v>0</v>
      </c>
      <c r="P344" s="66" t="str">
        <f t="shared" si="482"/>
        <v>-</v>
      </c>
      <c r="Q344" s="66" t="str">
        <f t="shared" si="483"/>
        <v/>
      </c>
      <c r="R344" s="66" t="str">
        <f t="shared" si="484"/>
        <v/>
      </c>
      <c r="S344" s="68" t="str">
        <f t="shared" si="485"/>
        <v xml:space="preserve"> </v>
      </c>
      <c r="T344" s="66" t="str">
        <f t="shared" si="528"/>
        <v>0</v>
      </c>
      <c r="U344" s="69" t="str">
        <f t="shared" si="486"/>
        <v>-</v>
      </c>
      <c r="V344" s="69" t="str">
        <f t="shared" si="487"/>
        <v/>
      </c>
      <c r="W344" s="69" t="str">
        <f t="shared" si="488"/>
        <v/>
      </c>
      <c r="X344" s="69" t="str">
        <f t="shared" si="489"/>
        <v/>
      </c>
      <c r="Y344" s="67" t="str">
        <f t="shared" si="529"/>
        <v>0</v>
      </c>
      <c r="Z344" s="64" t="str">
        <f t="shared" si="490"/>
        <v>-</v>
      </c>
      <c r="AA344" s="64" t="str">
        <f t="shared" si="491"/>
        <v/>
      </c>
      <c r="AB344" s="64" t="str">
        <f t="shared" si="492"/>
        <v/>
      </c>
      <c r="AC344" s="64" t="str">
        <f t="shared" si="493"/>
        <v/>
      </c>
      <c r="AD344" s="66" t="str">
        <f t="shared" si="494"/>
        <v>0</v>
      </c>
      <c r="AE344" s="66" t="str">
        <f t="shared" si="495"/>
        <v>-</v>
      </c>
      <c r="AF344" s="69" t="str">
        <f t="shared" si="496"/>
        <v/>
      </c>
      <c r="AG344" s="69" t="str">
        <f t="shared" si="497"/>
        <v/>
      </c>
      <c r="AH344" s="69" t="str">
        <f t="shared" si="498"/>
        <v/>
      </c>
      <c r="AI344" s="69" t="str">
        <f t="shared" si="499"/>
        <v>0</v>
      </c>
      <c r="AJ344" s="66" t="str">
        <f t="shared" ref="AJ344:AJ345" si="542">IFERROR(IF(AL343=AI344,"",AL343*($I$31/12)),"-")</f>
        <v>-</v>
      </c>
      <c r="AK344" s="69" t="str">
        <f t="shared" si="501"/>
        <v/>
      </c>
      <c r="AL344" s="69" t="str">
        <f t="shared" si="502"/>
        <v/>
      </c>
      <c r="AM344" s="69" t="str">
        <f t="shared" si="503"/>
        <v/>
      </c>
      <c r="AN344" s="70" t="str">
        <f t="shared" si="504"/>
        <v>0</v>
      </c>
      <c r="AO344" s="70" t="str">
        <f t="shared" si="505"/>
        <v>-</v>
      </c>
      <c r="AP344" s="70" t="str">
        <f t="shared" si="506"/>
        <v/>
      </c>
      <c r="AQ344" s="70" t="str">
        <f t="shared" si="507"/>
        <v/>
      </c>
      <c r="AR344" s="70" t="str">
        <f t="shared" si="508"/>
        <v/>
      </c>
      <c r="AS344" s="64" t="str">
        <f t="shared" si="509"/>
        <v>0</v>
      </c>
      <c r="AT344" s="64" t="str">
        <f t="shared" si="510"/>
        <v>-</v>
      </c>
      <c r="AU344" s="64" t="str">
        <f t="shared" si="511"/>
        <v/>
      </c>
      <c r="AV344" s="64" t="str">
        <f t="shared" si="512"/>
        <v/>
      </c>
      <c r="AW344" s="64" t="str">
        <f t="shared" si="513"/>
        <v/>
      </c>
      <c r="AX344" s="64" t="str">
        <f t="shared" si="514"/>
        <v>0</v>
      </c>
      <c r="AY344" s="64" t="str">
        <f t="shared" si="515"/>
        <v>-</v>
      </c>
      <c r="AZ344" s="64" t="str">
        <f t="shared" si="516"/>
        <v/>
      </c>
      <c r="BA344" s="64" t="str">
        <f t="shared" si="517"/>
        <v/>
      </c>
      <c r="BB344" s="64" t="str">
        <f t="shared" si="518"/>
        <v/>
      </c>
      <c r="BC344" s="64" t="str">
        <f t="shared" si="519"/>
        <v>0</v>
      </c>
      <c r="BD344" s="64" t="str">
        <f t="shared" si="520"/>
        <v>-</v>
      </c>
      <c r="BE344" s="64" t="str">
        <f t="shared" si="521"/>
        <v/>
      </c>
      <c r="BF344" s="64" t="str">
        <f t="shared" si="522"/>
        <v/>
      </c>
      <c r="BG344" s="64" t="str">
        <f t="shared" si="523"/>
        <v/>
      </c>
      <c r="BH344" s="70" t="str">
        <f t="shared" si="524"/>
        <v>0</v>
      </c>
      <c r="BI344" s="70" t="str">
        <f t="shared" si="525"/>
        <v>-</v>
      </c>
      <c r="BJ344" s="70" t="str">
        <f t="shared" si="526"/>
        <v/>
      </c>
      <c r="BK344" s="70" t="str">
        <f t="shared" si="527"/>
        <v/>
      </c>
    </row>
    <row r="345" spans="11:63" x14ac:dyDescent="0.25">
      <c r="K345" s="56">
        <f t="shared" si="477"/>
        <v>342</v>
      </c>
      <c r="L345" s="56" t="str">
        <f t="shared" si="479"/>
        <v xml:space="preserve"> </v>
      </c>
      <c r="M345" s="65">
        <f t="shared" si="478"/>
        <v>10410</v>
      </c>
      <c r="N345" s="66">
        <f t="shared" si="480"/>
        <v>0</v>
      </c>
      <c r="O345" s="67" t="str">
        <f t="shared" si="481"/>
        <v>0</v>
      </c>
      <c r="P345" s="66" t="str">
        <f t="shared" si="482"/>
        <v>-</v>
      </c>
      <c r="Q345" s="66" t="str">
        <f t="shared" si="483"/>
        <v/>
      </c>
      <c r="R345" s="66" t="str">
        <f t="shared" si="484"/>
        <v/>
      </c>
      <c r="S345" s="68" t="str">
        <f t="shared" si="485"/>
        <v xml:space="preserve"> </v>
      </c>
      <c r="T345" s="66" t="str">
        <f t="shared" si="528"/>
        <v>0</v>
      </c>
      <c r="U345" s="69" t="str">
        <f t="shared" si="486"/>
        <v>-</v>
      </c>
      <c r="V345" s="69" t="str">
        <f t="shared" si="487"/>
        <v/>
      </c>
      <c r="W345" s="69" t="str">
        <f t="shared" si="488"/>
        <v/>
      </c>
      <c r="X345" s="69" t="str">
        <f t="shared" si="489"/>
        <v/>
      </c>
      <c r="Y345" s="67" t="str">
        <f t="shared" si="529"/>
        <v>0</v>
      </c>
      <c r="Z345" s="64" t="str">
        <f t="shared" si="490"/>
        <v>-</v>
      </c>
      <c r="AA345" s="64" t="str">
        <f t="shared" si="491"/>
        <v/>
      </c>
      <c r="AB345" s="64" t="str">
        <f t="shared" si="492"/>
        <v/>
      </c>
      <c r="AC345" s="64" t="str">
        <f t="shared" si="493"/>
        <v/>
      </c>
      <c r="AD345" s="66" t="str">
        <f t="shared" si="494"/>
        <v>0</v>
      </c>
      <c r="AE345" s="66" t="str">
        <f t="shared" si="495"/>
        <v>-</v>
      </c>
      <c r="AF345" s="69" t="str">
        <f t="shared" si="496"/>
        <v/>
      </c>
      <c r="AG345" s="69" t="str">
        <f t="shared" si="497"/>
        <v/>
      </c>
      <c r="AH345" s="69" t="str">
        <f t="shared" si="498"/>
        <v/>
      </c>
      <c r="AI345" s="69" t="str">
        <f t="shared" si="499"/>
        <v>0</v>
      </c>
      <c r="AJ345" s="66" t="str">
        <f t="shared" si="542"/>
        <v>-</v>
      </c>
      <c r="AK345" s="69" t="str">
        <f t="shared" si="501"/>
        <v/>
      </c>
      <c r="AL345" s="69" t="str">
        <f t="shared" si="502"/>
        <v/>
      </c>
      <c r="AM345" s="69" t="str">
        <f t="shared" si="503"/>
        <v/>
      </c>
      <c r="AN345" s="70" t="str">
        <f t="shared" si="504"/>
        <v>0</v>
      </c>
      <c r="AO345" s="70" t="str">
        <f t="shared" si="505"/>
        <v>-</v>
      </c>
      <c r="AP345" s="70" t="str">
        <f t="shared" si="506"/>
        <v/>
      </c>
      <c r="AQ345" s="70" t="str">
        <f t="shared" si="507"/>
        <v/>
      </c>
      <c r="AR345" s="70" t="str">
        <f t="shared" si="508"/>
        <v/>
      </c>
      <c r="AS345" s="64" t="str">
        <f t="shared" si="509"/>
        <v>0</v>
      </c>
      <c r="AT345" s="64" t="str">
        <f t="shared" si="510"/>
        <v>-</v>
      </c>
      <c r="AU345" s="64" t="str">
        <f t="shared" si="511"/>
        <v/>
      </c>
      <c r="AV345" s="64" t="str">
        <f t="shared" si="512"/>
        <v/>
      </c>
      <c r="AW345" s="64" t="str">
        <f t="shared" si="513"/>
        <v/>
      </c>
      <c r="AX345" s="64" t="str">
        <f t="shared" si="514"/>
        <v>0</v>
      </c>
      <c r="AY345" s="64" t="str">
        <f t="shared" si="515"/>
        <v>-</v>
      </c>
      <c r="AZ345" s="64" t="str">
        <f t="shared" si="516"/>
        <v/>
      </c>
      <c r="BA345" s="64" t="str">
        <f t="shared" si="517"/>
        <v/>
      </c>
      <c r="BB345" s="64" t="str">
        <f t="shared" si="518"/>
        <v/>
      </c>
      <c r="BC345" s="64" t="str">
        <f t="shared" si="519"/>
        <v>0</v>
      </c>
      <c r="BD345" s="64" t="str">
        <f t="shared" si="520"/>
        <v>-</v>
      </c>
      <c r="BE345" s="64" t="str">
        <f t="shared" si="521"/>
        <v/>
      </c>
      <c r="BF345" s="64" t="str">
        <f t="shared" si="522"/>
        <v/>
      </c>
      <c r="BG345" s="64" t="str">
        <f t="shared" si="523"/>
        <v/>
      </c>
      <c r="BH345" s="70" t="str">
        <f t="shared" si="524"/>
        <v>0</v>
      </c>
      <c r="BI345" s="70" t="str">
        <f t="shared" si="525"/>
        <v>-</v>
      </c>
      <c r="BJ345" s="70" t="str">
        <f t="shared" si="526"/>
        <v/>
      </c>
      <c r="BK345" s="70" t="str">
        <f t="shared" si="527"/>
        <v/>
      </c>
    </row>
    <row r="346" spans="11:63" x14ac:dyDescent="0.25">
      <c r="K346" s="56">
        <f t="shared" si="477"/>
        <v>343</v>
      </c>
      <c r="L346" s="56" t="str">
        <f t="shared" si="479"/>
        <v xml:space="preserve"> </v>
      </c>
      <c r="M346" s="65">
        <f t="shared" si="478"/>
        <v>10441</v>
      </c>
      <c r="N346" s="66">
        <f t="shared" si="480"/>
        <v>0</v>
      </c>
      <c r="O346" s="67" t="str">
        <f t="shared" si="481"/>
        <v>0</v>
      </c>
      <c r="P346" s="66" t="str">
        <f t="shared" si="482"/>
        <v>-</v>
      </c>
      <c r="Q346" s="66" t="str">
        <f t="shared" si="483"/>
        <v/>
      </c>
      <c r="R346" s="66" t="str">
        <f t="shared" si="484"/>
        <v/>
      </c>
      <c r="S346" s="68" t="str">
        <f t="shared" si="485"/>
        <v xml:space="preserve"> </v>
      </c>
      <c r="T346" s="66" t="str">
        <f t="shared" si="528"/>
        <v>0</v>
      </c>
      <c r="U346" s="69" t="str">
        <f t="shared" si="486"/>
        <v>-</v>
      </c>
      <c r="V346" s="69" t="str">
        <f t="shared" si="487"/>
        <v/>
      </c>
      <c r="W346" s="69" t="str">
        <f t="shared" si="488"/>
        <v/>
      </c>
      <c r="X346" s="69" t="str">
        <f t="shared" si="489"/>
        <v/>
      </c>
      <c r="Y346" s="67" t="str">
        <f t="shared" si="529"/>
        <v>0</v>
      </c>
      <c r="Z346" s="64" t="str">
        <f t="shared" si="490"/>
        <v>-</v>
      </c>
      <c r="AA346" s="64" t="str">
        <f t="shared" si="491"/>
        <v/>
      </c>
      <c r="AB346" s="64" t="str">
        <f t="shared" si="492"/>
        <v/>
      </c>
      <c r="AC346" s="64" t="str">
        <f t="shared" si="493"/>
        <v/>
      </c>
      <c r="AD346" s="66" t="str">
        <f t="shared" si="494"/>
        <v>0</v>
      </c>
      <c r="AE346" s="66" t="str">
        <f t="shared" si="495"/>
        <v>-</v>
      </c>
      <c r="AF346" s="69" t="str">
        <f t="shared" si="496"/>
        <v/>
      </c>
      <c r="AG346" s="69" t="str">
        <f t="shared" si="497"/>
        <v/>
      </c>
      <c r="AH346" s="69" t="str">
        <f t="shared" si="498"/>
        <v/>
      </c>
      <c r="AI346" s="69" t="str">
        <f t="shared" si="499"/>
        <v>0</v>
      </c>
      <c r="AJ346" s="66" t="str">
        <f t="shared" ref="AJ346" si="543">IFERROR(IF(AL345=AI346,"",AL345*($I$32/12)),"-")</f>
        <v>-</v>
      </c>
      <c r="AK346" s="69" t="str">
        <f t="shared" si="501"/>
        <v/>
      </c>
      <c r="AL346" s="69" t="str">
        <f t="shared" si="502"/>
        <v/>
      </c>
      <c r="AM346" s="69" t="str">
        <f t="shared" si="503"/>
        <v/>
      </c>
      <c r="AN346" s="70" t="str">
        <f t="shared" si="504"/>
        <v>0</v>
      </c>
      <c r="AO346" s="70" t="str">
        <f t="shared" si="505"/>
        <v>-</v>
      </c>
      <c r="AP346" s="70" t="str">
        <f t="shared" si="506"/>
        <v/>
      </c>
      <c r="AQ346" s="70" t="str">
        <f t="shared" si="507"/>
        <v/>
      </c>
      <c r="AR346" s="70" t="str">
        <f t="shared" si="508"/>
        <v/>
      </c>
      <c r="AS346" s="64" t="str">
        <f t="shared" si="509"/>
        <v>0</v>
      </c>
      <c r="AT346" s="64" t="str">
        <f t="shared" si="510"/>
        <v>-</v>
      </c>
      <c r="AU346" s="64" t="str">
        <f t="shared" si="511"/>
        <v/>
      </c>
      <c r="AV346" s="64" t="str">
        <f t="shared" si="512"/>
        <v/>
      </c>
      <c r="AW346" s="64" t="str">
        <f t="shared" si="513"/>
        <v/>
      </c>
      <c r="AX346" s="64" t="str">
        <f t="shared" si="514"/>
        <v>0</v>
      </c>
      <c r="AY346" s="64" t="str">
        <f t="shared" si="515"/>
        <v>-</v>
      </c>
      <c r="AZ346" s="64" t="str">
        <f t="shared" si="516"/>
        <v/>
      </c>
      <c r="BA346" s="64" t="str">
        <f t="shared" si="517"/>
        <v/>
      </c>
      <c r="BB346" s="64" t="str">
        <f t="shared" si="518"/>
        <v/>
      </c>
      <c r="BC346" s="64" t="str">
        <f t="shared" si="519"/>
        <v>0</v>
      </c>
      <c r="BD346" s="64" t="str">
        <f t="shared" si="520"/>
        <v>-</v>
      </c>
      <c r="BE346" s="64" t="str">
        <f t="shared" si="521"/>
        <v/>
      </c>
      <c r="BF346" s="64" t="str">
        <f t="shared" si="522"/>
        <v/>
      </c>
      <c r="BG346" s="64" t="str">
        <f t="shared" si="523"/>
        <v/>
      </c>
      <c r="BH346" s="70" t="str">
        <f t="shared" si="524"/>
        <v>0</v>
      </c>
      <c r="BI346" s="70" t="str">
        <f t="shared" si="525"/>
        <v>-</v>
      </c>
      <c r="BJ346" s="70" t="str">
        <f t="shared" si="526"/>
        <v/>
      </c>
      <c r="BK346" s="70" t="str">
        <f t="shared" si="527"/>
        <v/>
      </c>
    </row>
    <row r="347" spans="11:63" x14ac:dyDescent="0.25">
      <c r="K347" s="56">
        <f t="shared" si="477"/>
        <v>344</v>
      </c>
      <c r="L347" s="56" t="str">
        <f t="shared" si="479"/>
        <v xml:space="preserve"> </v>
      </c>
      <c r="M347" s="65">
        <f t="shared" si="478"/>
        <v>10472</v>
      </c>
      <c r="N347" s="66">
        <f t="shared" si="480"/>
        <v>0</v>
      </c>
      <c r="O347" s="67" t="str">
        <f t="shared" si="481"/>
        <v>0</v>
      </c>
      <c r="P347" s="66" t="str">
        <f t="shared" si="482"/>
        <v>-</v>
      </c>
      <c r="Q347" s="66" t="str">
        <f t="shared" si="483"/>
        <v/>
      </c>
      <c r="R347" s="66" t="str">
        <f t="shared" si="484"/>
        <v/>
      </c>
      <c r="S347" s="68" t="str">
        <f t="shared" si="485"/>
        <v xml:space="preserve"> </v>
      </c>
      <c r="T347" s="66" t="str">
        <f t="shared" si="528"/>
        <v>0</v>
      </c>
      <c r="U347" s="69" t="str">
        <f t="shared" si="486"/>
        <v>-</v>
      </c>
      <c r="V347" s="69" t="str">
        <f t="shared" si="487"/>
        <v/>
      </c>
      <c r="W347" s="69" t="str">
        <f t="shared" si="488"/>
        <v/>
      </c>
      <c r="X347" s="69" t="str">
        <f t="shared" si="489"/>
        <v/>
      </c>
      <c r="Y347" s="67" t="str">
        <f t="shared" si="529"/>
        <v>0</v>
      </c>
      <c r="Z347" s="64" t="str">
        <f t="shared" si="490"/>
        <v>-</v>
      </c>
      <c r="AA347" s="64" t="str">
        <f t="shared" si="491"/>
        <v/>
      </c>
      <c r="AB347" s="64" t="str">
        <f t="shared" si="492"/>
        <v/>
      </c>
      <c r="AC347" s="64" t="str">
        <f t="shared" si="493"/>
        <v/>
      </c>
      <c r="AD347" s="66" t="str">
        <f t="shared" si="494"/>
        <v>0</v>
      </c>
      <c r="AE347" s="66" t="str">
        <f t="shared" si="495"/>
        <v>-</v>
      </c>
      <c r="AF347" s="69" t="str">
        <f t="shared" si="496"/>
        <v/>
      </c>
      <c r="AG347" s="69" t="str">
        <f t="shared" si="497"/>
        <v/>
      </c>
      <c r="AH347" s="69" t="str">
        <f t="shared" si="498"/>
        <v/>
      </c>
      <c r="AI347" s="69" t="str">
        <f t="shared" si="499"/>
        <v>0</v>
      </c>
      <c r="AJ347" s="66" t="str">
        <f t="shared" ref="AJ347:AJ348" si="544">IFERROR(IF(AL346=AI347,"",AL346*($I$31/12)),"-")</f>
        <v>-</v>
      </c>
      <c r="AK347" s="69" t="str">
        <f t="shared" si="501"/>
        <v/>
      </c>
      <c r="AL347" s="69" t="str">
        <f t="shared" si="502"/>
        <v/>
      </c>
      <c r="AM347" s="69" t="str">
        <f t="shared" si="503"/>
        <v/>
      </c>
      <c r="AN347" s="70" t="str">
        <f t="shared" si="504"/>
        <v>0</v>
      </c>
      <c r="AO347" s="70" t="str">
        <f t="shared" si="505"/>
        <v>-</v>
      </c>
      <c r="AP347" s="70" t="str">
        <f t="shared" si="506"/>
        <v/>
      </c>
      <c r="AQ347" s="70" t="str">
        <f t="shared" si="507"/>
        <v/>
      </c>
      <c r="AR347" s="70" t="str">
        <f t="shared" si="508"/>
        <v/>
      </c>
      <c r="AS347" s="64" t="str">
        <f t="shared" si="509"/>
        <v>0</v>
      </c>
      <c r="AT347" s="64" t="str">
        <f t="shared" si="510"/>
        <v>-</v>
      </c>
      <c r="AU347" s="64" t="str">
        <f t="shared" si="511"/>
        <v/>
      </c>
      <c r="AV347" s="64" t="str">
        <f t="shared" si="512"/>
        <v/>
      </c>
      <c r="AW347" s="64" t="str">
        <f t="shared" si="513"/>
        <v/>
      </c>
      <c r="AX347" s="64" t="str">
        <f t="shared" si="514"/>
        <v>0</v>
      </c>
      <c r="AY347" s="64" t="str">
        <f t="shared" si="515"/>
        <v>-</v>
      </c>
      <c r="AZ347" s="64" t="str">
        <f t="shared" si="516"/>
        <v/>
      </c>
      <c r="BA347" s="64" t="str">
        <f t="shared" si="517"/>
        <v/>
      </c>
      <c r="BB347" s="64" t="str">
        <f t="shared" si="518"/>
        <v/>
      </c>
      <c r="BC347" s="64" t="str">
        <f t="shared" si="519"/>
        <v>0</v>
      </c>
      <c r="BD347" s="64" t="str">
        <f t="shared" si="520"/>
        <v>-</v>
      </c>
      <c r="BE347" s="64" t="str">
        <f t="shared" si="521"/>
        <v/>
      </c>
      <c r="BF347" s="64" t="str">
        <f t="shared" si="522"/>
        <v/>
      </c>
      <c r="BG347" s="64" t="str">
        <f t="shared" si="523"/>
        <v/>
      </c>
      <c r="BH347" s="70" t="str">
        <f t="shared" si="524"/>
        <v>0</v>
      </c>
      <c r="BI347" s="70" t="str">
        <f t="shared" si="525"/>
        <v>-</v>
      </c>
      <c r="BJ347" s="70" t="str">
        <f t="shared" si="526"/>
        <v/>
      </c>
      <c r="BK347" s="70" t="str">
        <f t="shared" si="527"/>
        <v/>
      </c>
    </row>
    <row r="348" spans="11:63" x14ac:dyDescent="0.25">
      <c r="K348" s="56">
        <f t="shared" si="477"/>
        <v>345</v>
      </c>
      <c r="L348" s="56" t="str">
        <f t="shared" si="479"/>
        <v xml:space="preserve"> </v>
      </c>
      <c r="M348" s="65">
        <f t="shared" si="478"/>
        <v>10502</v>
      </c>
      <c r="N348" s="66">
        <f t="shared" si="480"/>
        <v>0</v>
      </c>
      <c r="O348" s="67" t="str">
        <f t="shared" si="481"/>
        <v>0</v>
      </c>
      <c r="P348" s="66" t="str">
        <f t="shared" si="482"/>
        <v>-</v>
      </c>
      <c r="Q348" s="66" t="str">
        <f t="shared" si="483"/>
        <v/>
      </c>
      <c r="R348" s="66" t="str">
        <f t="shared" si="484"/>
        <v/>
      </c>
      <c r="S348" s="68" t="str">
        <f t="shared" si="485"/>
        <v xml:space="preserve"> </v>
      </c>
      <c r="T348" s="66" t="str">
        <f t="shared" si="528"/>
        <v>0</v>
      </c>
      <c r="U348" s="69" t="str">
        <f t="shared" si="486"/>
        <v>-</v>
      </c>
      <c r="V348" s="69" t="str">
        <f t="shared" si="487"/>
        <v/>
      </c>
      <c r="W348" s="69" t="str">
        <f t="shared" si="488"/>
        <v/>
      </c>
      <c r="X348" s="69" t="str">
        <f t="shared" si="489"/>
        <v/>
      </c>
      <c r="Y348" s="67" t="str">
        <f t="shared" si="529"/>
        <v>0</v>
      </c>
      <c r="Z348" s="64" t="str">
        <f t="shared" si="490"/>
        <v>-</v>
      </c>
      <c r="AA348" s="64" t="str">
        <f t="shared" si="491"/>
        <v/>
      </c>
      <c r="AB348" s="64" t="str">
        <f t="shared" si="492"/>
        <v/>
      </c>
      <c r="AC348" s="64" t="str">
        <f t="shared" si="493"/>
        <v/>
      </c>
      <c r="AD348" s="66" t="str">
        <f t="shared" si="494"/>
        <v>0</v>
      </c>
      <c r="AE348" s="66" t="str">
        <f t="shared" si="495"/>
        <v>-</v>
      </c>
      <c r="AF348" s="69" t="str">
        <f t="shared" si="496"/>
        <v/>
      </c>
      <c r="AG348" s="69" t="str">
        <f t="shared" si="497"/>
        <v/>
      </c>
      <c r="AH348" s="69" t="str">
        <f t="shared" si="498"/>
        <v/>
      </c>
      <c r="AI348" s="69" t="str">
        <f t="shared" si="499"/>
        <v>0</v>
      </c>
      <c r="AJ348" s="66" t="str">
        <f t="shared" si="544"/>
        <v>-</v>
      </c>
      <c r="AK348" s="69" t="str">
        <f t="shared" si="501"/>
        <v/>
      </c>
      <c r="AL348" s="69" t="str">
        <f t="shared" si="502"/>
        <v/>
      </c>
      <c r="AM348" s="69" t="str">
        <f t="shared" si="503"/>
        <v/>
      </c>
      <c r="AN348" s="70" t="str">
        <f t="shared" si="504"/>
        <v>0</v>
      </c>
      <c r="AO348" s="70" t="str">
        <f t="shared" si="505"/>
        <v>-</v>
      </c>
      <c r="AP348" s="70" t="str">
        <f t="shared" si="506"/>
        <v/>
      </c>
      <c r="AQ348" s="70" t="str">
        <f t="shared" si="507"/>
        <v/>
      </c>
      <c r="AR348" s="70" t="str">
        <f t="shared" si="508"/>
        <v/>
      </c>
      <c r="AS348" s="64" t="str">
        <f t="shared" si="509"/>
        <v>0</v>
      </c>
      <c r="AT348" s="64" t="str">
        <f t="shared" si="510"/>
        <v>-</v>
      </c>
      <c r="AU348" s="64" t="str">
        <f t="shared" si="511"/>
        <v/>
      </c>
      <c r="AV348" s="64" t="str">
        <f t="shared" si="512"/>
        <v/>
      </c>
      <c r="AW348" s="64" t="str">
        <f t="shared" si="513"/>
        <v/>
      </c>
      <c r="AX348" s="64" t="str">
        <f t="shared" si="514"/>
        <v>0</v>
      </c>
      <c r="AY348" s="64" t="str">
        <f t="shared" si="515"/>
        <v>-</v>
      </c>
      <c r="AZ348" s="64" t="str">
        <f t="shared" si="516"/>
        <v/>
      </c>
      <c r="BA348" s="64" t="str">
        <f t="shared" si="517"/>
        <v/>
      </c>
      <c r="BB348" s="64" t="str">
        <f t="shared" si="518"/>
        <v/>
      </c>
      <c r="BC348" s="64" t="str">
        <f t="shared" si="519"/>
        <v>0</v>
      </c>
      <c r="BD348" s="64" t="str">
        <f t="shared" si="520"/>
        <v>-</v>
      </c>
      <c r="BE348" s="64" t="str">
        <f t="shared" si="521"/>
        <v/>
      </c>
      <c r="BF348" s="64" t="str">
        <f t="shared" si="522"/>
        <v/>
      </c>
      <c r="BG348" s="64" t="str">
        <f t="shared" si="523"/>
        <v/>
      </c>
      <c r="BH348" s="70" t="str">
        <f t="shared" si="524"/>
        <v>0</v>
      </c>
      <c r="BI348" s="70" t="str">
        <f t="shared" si="525"/>
        <v>-</v>
      </c>
      <c r="BJ348" s="70" t="str">
        <f t="shared" si="526"/>
        <v/>
      </c>
      <c r="BK348" s="70" t="str">
        <f t="shared" si="527"/>
        <v/>
      </c>
    </row>
    <row r="349" spans="11:63" x14ac:dyDescent="0.25">
      <c r="K349" s="56">
        <f t="shared" si="477"/>
        <v>346</v>
      </c>
      <c r="L349" s="56" t="str">
        <f t="shared" si="479"/>
        <v xml:space="preserve"> </v>
      </c>
      <c r="M349" s="65">
        <f t="shared" si="478"/>
        <v>10533</v>
      </c>
      <c r="N349" s="66">
        <f t="shared" si="480"/>
        <v>0</v>
      </c>
      <c r="O349" s="67" t="str">
        <f t="shared" si="481"/>
        <v>0</v>
      </c>
      <c r="P349" s="66" t="str">
        <f t="shared" si="482"/>
        <v>-</v>
      </c>
      <c r="Q349" s="66" t="str">
        <f t="shared" si="483"/>
        <v/>
      </c>
      <c r="R349" s="66" t="str">
        <f t="shared" si="484"/>
        <v/>
      </c>
      <c r="S349" s="68" t="str">
        <f t="shared" si="485"/>
        <v xml:space="preserve"> </v>
      </c>
      <c r="T349" s="66" t="str">
        <f t="shared" si="528"/>
        <v>0</v>
      </c>
      <c r="U349" s="69" t="str">
        <f t="shared" si="486"/>
        <v>-</v>
      </c>
      <c r="V349" s="69" t="str">
        <f t="shared" si="487"/>
        <v/>
      </c>
      <c r="W349" s="69" t="str">
        <f t="shared" si="488"/>
        <v/>
      </c>
      <c r="X349" s="69" t="str">
        <f t="shared" si="489"/>
        <v/>
      </c>
      <c r="Y349" s="67" t="str">
        <f t="shared" si="529"/>
        <v>0</v>
      </c>
      <c r="Z349" s="64" t="str">
        <f t="shared" si="490"/>
        <v>-</v>
      </c>
      <c r="AA349" s="64" t="str">
        <f t="shared" si="491"/>
        <v/>
      </c>
      <c r="AB349" s="64" t="str">
        <f t="shared" si="492"/>
        <v/>
      </c>
      <c r="AC349" s="64" t="str">
        <f t="shared" si="493"/>
        <v/>
      </c>
      <c r="AD349" s="66" t="str">
        <f t="shared" si="494"/>
        <v>0</v>
      </c>
      <c r="AE349" s="66" t="str">
        <f t="shared" si="495"/>
        <v>-</v>
      </c>
      <c r="AF349" s="69" t="str">
        <f t="shared" si="496"/>
        <v/>
      </c>
      <c r="AG349" s="69" t="str">
        <f t="shared" si="497"/>
        <v/>
      </c>
      <c r="AH349" s="69" t="str">
        <f t="shared" si="498"/>
        <v/>
      </c>
      <c r="AI349" s="69" t="str">
        <f t="shared" si="499"/>
        <v>0</v>
      </c>
      <c r="AJ349" s="66" t="str">
        <f t="shared" ref="AJ349" si="545">IFERROR(IF(AL348=AI349,"",AL348*($I$32/12)),"-")</f>
        <v>-</v>
      </c>
      <c r="AK349" s="69" t="str">
        <f t="shared" si="501"/>
        <v/>
      </c>
      <c r="AL349" s="69" t="str">
        <f t="shared" si="502"/>
        <v/>
      </c>
      <c r="AM349" s="69" t="str">
        <f t="shared" si="503"/>
        <v/>
      </c>
      <c r="AN349" s="70" t="str">
        <f t="shared" si="504"/>
        <v>0</v>
      </c>
      <c r="AO349" s="70" t="str">
        <f t="shared" si="505"/>
        <v>-</v>
      </c>
      <c r="AP349" s="70" t="str">
        <f t="shared" si="506"/>
        <v/>
      </c>
      <c r="AQ349" s="70" t="str">
        <f t="shared" si="507"/>
        <v/>
      </c>
      <c r="AR349" s="70" t="str">
        <f t="shared" si="508"/>
        <v/>
      </c>
      <c r="AS349" s="64" t="str">
        <f t="shared" si="509"/>
        <v>0</v>
      </c>
      <c r="AT349" s="64" t="str">
        <f t="shared" si="510"/>
        <v>-</v>
      </c>
      <c r="AU349" s="64" t="str">
        <f t="shared" si="511"/>
        <v/>
      </c>
      <c r="AV349" s="64" t="str">
        <f t="shared" si="512"/>
        <v/>
      </c>
      <c r="AW349" s="64" t="str">
        <f t="shared" si="513"/>
        <v/>
      </c>
      <c r="AX349" s="64" t="str">
        <f t="shared" si="514"/>
        <v>0</v>
      </c>
      <c r="AY349" s="64" t="str">
        <f t="shared" si="515"/>
        <v>-</v>
      </c>
      <c r="AZ349" s="64" t="str">
        <f t="shared" si="516"/>
        <v/>
      </c>
      <c r="BA349" s="64" t="str">
        <f t="shared" si="517"/>
        <v/>
      </c>
      <c r="BB349" s="64" t="str">
        <f t="shared" si="518"/>
        <v/>
      </c>
      <c r="BC349" s="64" t="str">
        <f t="shared" si="519"/>
        <v>0</v>
      </c>
      <c r="BD349" s="64" t="str">
        <f t="shared" si="520"/>
        <v>-</v>
      </c>
      <c r="BE349" s="64" t="str">
        <f t="shared" si="521"/>
        <v/>
      </c>
      <c r="BF349" s="64" t="str">
        <f t="shared" si="522"/>
        <v/>
      </c>
      <c r="BG349" s="64" t="str">
        <f t="shared" si="523"/>
        <v/>
      </c>
      <c r="BH349" s="70" t="str">
        <f t="shared" si="524"/>
        <v>0</v>
      </c>
      <c r="BI349" s="70" t="str">
        <f t="shared" si="525"/>
        <v>-</v>
      </c>
      <c r="BJ349" s="70" t="str">
        <f t="shared" si="526"/>
        <v/>
      </c>
      <c r="BK349" s="70" t="str">
        <f t="shared" si="527"/>
        <v/>
      </c>
    </row>
    <row r="350" spans="11:63" x14ac:dyDescent="0.25">
      <c r="K350" s="56">
        <f t="shared" si="477"/>
        <v>347</v>
      </c>
      <c r="L350" s="56" t="str">
        <f t="shared" si="479"/>
        <v xml:space="preserve"> </v>
      </c>
      <c r="M350" s="65">
        <f t="shared" si="478"/>
        <v>10563</v>
      </c>
      <c r="N350" s="66">
        <f t="shared" si="480"/>
        <v>0</v>
      </c>
      <c r="O350" s="67" t="str">
        <f t="shared" si="481"/>
        <v>0</v>
      </c>
      <c r="P350" s="66" t="str">
        <f t="shared" si="482"/>
        <v>-</v>
      </c>
      <c r="Q350" s="66" t="str">
        <f t="shared" si="483"/>
        <v/>
      </c>
      <c r="R350" s="66" t="str">
        <f t="shared" si="484"/>
        <v/>
      </c>
      <c r="S350" s="68" t="str">
        <f t="shared" si="485"/>
        <v xml:space="preserve"> </v>
      </c>
      <c r="T350" s="66" t="str">
        <f t="shared" si="528"/>
        <v>0</v>
      </c>
      <c r="U350" s="69" t="str">
        <f t="shared" si="486"/>
        <v>-</v>
      </c>
      <c r="V350" s="69" t="str">
        <f t="shared" si="487"/>
        <v/>
      </c>
      <c r="W350" s="69" t="str">
        <f t="shared" si="488"/>
        <v/>
      </c>
      <c r="X350" s="69" t="str">
        <f t="shared" si="489"/>
        <v/>
      </c>
      <c r="Y350" s="67" t="str">
        <f t="shared" si="529"/>
        <v>0</v>
      </c>
      <c r="Z350" s="64" t="str">
        <f t="shared" si="490"/>
        <v>-</v>
      </c>
      <c r="AA350" s="64" t="str">
        <f t="shared" si="491"/>
        <v/>
      </c>
      <c r="AB350" s="64" t="str">
        <f t="shared" si="492"/>
        <v/>
      </c>
      <c r="AC350" s="64" t="str">
        <f t="shared" si="493"/>
        <v/>
      </c>
      <c r="AD350" s="66" t="str">
        <f t="shared" si="494"/>
        <v>0</v>
      </c>
      <c r="AE350" s="66" t="str">
        <f t="shared" si="495"/>
        <v>-</v>
      </c>
      <c r="AF350" s="69" t="str">
        <f t="shared" si="496"/>
        <v/>
      </c>
      <c r="AG350" s="69" t="str">
        <f t="shared" si="497"/>
        <v/>
      </c>
      <c r="AH350" s="69" t="str">
        <f t="shared" si="498"/>
        <v/>
      </c>
      <c r="AI350" s="69" t="str">
        <f t="shared" si="499"/>
        <v>0</v>
      </c>
      <c r="AJ350" s="66" t="str">
        <f t="shared" ref="AJ350:AJ351" si="546">IFERROR(IF(AL349=AI350,"",AL349*($I$31/12)),"-")</f>
        <v>-</v>
      </c>
      <c r="AK350" s="69" t="str">
        <f t="shared" si="501"/>
        <v/>
      </c>
      <c r="AL350" s="69" t="str">
        <f t="shared" si="502"/>
        <v/>
      </c>
      <c r="AM350" s="69" t="str">
        <f t="shared" si="503"/>
        <v/>
      </c>
      <c r="AN350" s="70" t="str">
        <f t="shared" si="504"/>
        <v>0</v>
      </c>
      <c r="AO350" s="70" t="str">
        <f t="shared" si="505"/>
        <v>-</v>
      </c>
      <c r="AP350" s="70" t="str">
        <f t="shared" si="506"/>
        <v/>
      </c>
      <c r="AQ350" s="70" t="str">
        <f t="shared" si="507"/>
        <v/>
      </c>
      <c r="AR350" s="70" t="str">
        <f t="shared" si="508"/>
        <v/>
      </c>
      <c r="AS350" s="64" t="str">
        <f t="shared" si="509"/>
        <v>0</v>
      </c>
      <c r="AT350" s="64" t="str">
        <f t="shared" si="510"/>
        <v>-</v>
      </c>
      <c r="AU350" s="64" t="str">
        <f t="shared" si="511"/>
        <v/>
      </c>
      <c r="AV350" s="64" t="str">
        <f t="shared" si="512"/>
        <v/>
      </c>
      <c r="AW350" s="64" t="str">
        <f t="shared" si="513"/>
        <v/>
      </c>
      <c r="AX350" s="64" t="str">
        <f t="shared" si="514"/>
        <v>0</v>
      </c>
      <c r="AY350" s="64" t="str">
        <f t="shared" si="515"/>
        <v>-</v>
      </c>
      <c r="AZ350" s="64" t="str">
        <f t="shared" si="516"/>
        <v/>
      </c>
      <c r="BA350" s="64" t="str">
        <f t="shared" si="517"/>
        <v/>
      </c>
      <c r="BB350" s="64" t="str">
        <f t="shared" si="518"/>
        <v/>
      </c>
      <c r="BC350" s="64" t="str">
        <f t="shared" si="519"/>
        <v>0</v>
      </c>
      <c r="BD350" s="64" t="str">
        <f t="shared" si="520"/>
        <v>-</v>
      </c>
      <c r="BE350" s="64" t="str">
        <f t="shared" si="521"/>
        <v/>
      </c>
      <c r="BF350" s="64" t="str">
        <f t="shared" si="522"/>
        <v/>
      </c>
      <c r="BG350" s="64" t="str">
        <f t="shared" si="523"/>
        <v/>
      </c>
      <c r="BH350" s="70" t="str">
        <f t="shared" si="524"/>
        <v>0</v>
      </c>
      <c r="BI350" s="70" t="str">
        <f t="shared" si="525"/>
        <v>-</v>
      </c>
      <c r="BJ350" s="70" t="str">
        <f t="shared" si="526"/>
        <v/>
      </c>
      <c r="BK350" s="70" t="str">
        <f t="shared" si="527"/>
        <v/>
      </c>
    </row>
    <row r="351" spans="11:63" x14ac:dyDescent="0.25">
      <c r="K351" s="56">
        <f t="shared" si="477"/>
        <v>348</v>
      </c>
      <c r="L351" s="56" t="str">
        <f t="shared" si="479"/>
        <v xml:space="preserve"> </v>
      </c>
      <c r="M351" s="65">
        <f t="shared" si="478"/>
        <v>10594</v>
      </c>
      <c r="N351" s="66">
        <f t="shared" si="480"/>
        <v>0</v>
      </c>
      <c r="O351" s="67" t="str">
        <f t="shared" si="481"/>
        <v>0</v>
      </c>
      <c r="P351" s="66" t="str">
        <f t="shared" si="482"/>
        <v>-</v>
      </c>
      <c r="Q351" s="66" t="str">
        <f t="shared" si="483"/>
        <v/>
      </c>
      <c r="R351" s="66" t="str">
        <f t="shared" si="484"/>
        <v/>
      </c>
      <c r="S351" s="68" t="str">
        <f t="shared" si="485"/>
        <v xml:space="preserve"> </v>
      </c>
      <c r="T351" s="66" t="str">
        <f t="shared" si="528"/>
        <v>0</v>
      </c>
      <c r="U351" s="69" t="str">
        <f t="shared" si="486"/>
        <v>-</v>
      </c>
      <c r="V351" s="69" t="str">
        <f t="shared" si="487"/>
        <v/>
      </c>
      <c r="W351" s="69" t="str">
        <f t="shared" si="488"/>
        <v/>
      </c>
      <c r="X351" s="69" t="str">
        <f t="shared" si="489"/>
        <v/>
      </c>
      <c r="Y351" s="67" t="str">
        <f t="shared" si="529"/>
        <v>0</v>
      </c>
      <c r="Z351" s="64" t="str">
        <f t="shared" si="490"/>
        <v>-</v>
      </c>
      <c r="AA351" s="64" t="str">
        <f t="shared" si="491"/>
        <v/>
      </c>
      <c r="AB351" s="64" t="str">
        <f t="shared" si="492"/>
        <v/>
      </c>
      <c r="AC351" s="64" t="str">
        <f t="shared" si="493"/>
        <v/>
      </c>
      <c r="AD351" s="66" t="str">
        <f t="shared" si="494"/>
        <v>0</v>
      </c>
      <c r="AE351" s="66" t="str">
        <f t="shared" si="495"/>
        <v>-</v>
      </c>
      <c r="AF351" s="69" t="str">
        <f t="shared" si="496"/>
        <v/>
      </c>
      <c r="AG351" s="69" t="str">
        <f t="shared" si="497"/>
        <v/>
      </c>
      <c r="AH351" s="69" t="str">
        <f t="shared" si="498"/>
        <v/>
      </c>
      <c r="AI351" s="69" t="str">
        <f t="shared" si="499"/>
        <v>0</v>
      </c>
      <c r="AJ351" s="66" t="str">
        <f t="shared" si="546"/>
        <v>-</v>
      </c>
      <c r="AK351" s="69" t="str">
        <f t="shared" si="501"/>
        <v/>
      </c>
      <c r="AL351" s="69" t="str">
        <f t="shared" si="502"/>
        <v/>
      </c>
      <c r="AM351" s="69" t="str">
        <f t="shared" si="503"/>
        <v/>
      </c>
      <c r="AN351" s="70" t="str">
        <f t="shared" si="504"/>
        <v>0</v>
      </c>
      <c r="AO351" s="70" t="str">
        <f t="shared" si="505"/>
        <v>-</v>
      </c>
      <c r="AP351" s="70" t="str">
        <f t="shared" si="506"/>
        <v/>
      </c>
      <c r="AQ351" s="70" t="str">
        <f t="shared" si="507"/>
        <v/>
      </c>
      <c r="AR351" s="70" t="str">
        <f t="shared" si="508"/>
        <v/>
      </c>
      <c r="AS351" s="64" t="str">
        <f t="shared" si="509"/>
        <v>0</v>
      </c>
      <c r="AT351" s="64" t="str">
        <f t="shared" si="510"/>
        <v>-</v>
      </c>
      <c r="AU351" s="64" t="str">
        <f t="shared" si="511"/>
        <v/>
      </c>
      <c r="AV351" s="64" t="str">
        <f t="shared" si="512"/>
        <v/>
      </c>
      <c r="AW351" s="64" t="str">
        <f t="shared" si="513"/>
        <v/>
      </c>
      <c r="AX351" s="64" t="str">
        <f t="shared" si="514"/>
        <v>0</v>
      </c>
      <c r="AY351" s="64" t="str">
        <f t="shared" si="515"/>
        <v>-</v>
      </c>
      <c r="AZ351" s="64" t="str">
        <f t="shared" si="516"/>
        <v/>
      </c>
      <c r="BA351" s="64" t="str">
        <f t="shared" si="517"/>
        <v/>
      </c>
      <c r="BB351" s="64" t="str">
        <f t="shared" si="518"/>
        <v/>
      </c>
      <c r="BC351" s="64" t="str">
        <f t="shared" si="519"/>
        <v>0</v>
      </c>
      <c r="BD351" s="64" t="str">
        <f t="shared" si="520"/>
        <v>-</v>
      </c>
      <c r="BE351" s="64" t="str">
        <f t="shared" si="521"/>
        <v/>
      </c>
      <c r="BF351" s="64" t="str">
        <f t="shared" si="522"/>
        <v/>
      </c>
      <c r="BG351" s="64" t="str">
        <f t="shared" si="523"/>
        <v/>
      </c>
      <c r="BH351" s="70" t="str">
        <f t="shared" si="524"/>
        <v>0</v>
      </c>
      <c r="BI351" s="70" t="str">
        <f t="shared" si="525"/>
        <v>-</v>
      </c>
      <c r="BJ351" s="70" t="str">
        <f t="shared" si="526"/>
        <v/>
      </c>
      <c r="BK351" s="70" t="str">
        <f t="shared" si="527"/>
        <v/>
      </c>
    </row>
    <row r="352" spans="11:63" x14ac:dyDescent="0.25">
      <c r="K352" s="56">
        <f t="shared" si="477"/>
        <v>349</v>
      </c>
      <c r="L352" s="56" t="str">
        <f t="shared" si="479"/>
        <v xml:space="preserve"> </v>
      </c>
      <c r="M352" s="65">
        <f t="shared" si="478"/>
        <v>10625</v>
      </c>
      <c r="N352" s="66">
        <f t="shared" si="480"/>
        <v>0</v>
      </c>
      <c r="O352" s="67" t="str">
        <f t="shared" si="481"/>
        <v>0</v>
      </c>
      <c r="P352" s="66" t="str">
        <f t="shared" si="482"/>
        <v>-</v>
      </c>
      <c r="Q352" s="66" t="str">
        <f t="shared" si="483"/>
        <v/>
      </c>
      <c r="R352" s="66" t="str">
        <f t="shared" si="484"/>
        <v/>
      </c>
      <c r="S352" s="68" t="str">
        <f t="shared" si="485"/>
        <v xml:space="preserve"> </v>
      </c>
      <c r="T352" s="66" t="str">
        <f t="shared" si="528"/>
        <v>0</v>
      </c>
      <c r="U352" s="69" t="str">
        <f t="shared" si="486"/>
        <v>-</v>
      </c>
      <c r="V352" s="69" t="str">
        <f t="shared" si="487"/>
        <v/>
      </c>
      <c r="W352" s="69" t="str">
        <f t="shared" si="488"/>
        <v/>
      </c>
      <c r="X352" s="69" t="str">
        <f t="shared" si="489"/>
        <v/>
      </c>
      <c r="Y352" s="67" t="str">
        <f t="shared" si="529"/>
        <v>0</v>
      </c>
      <c r="Z352" s="64" t="str">
        <f t="shared" si="490"/>
        <v>-</v>
      </c>
      <c r="AA352" s="64" t="str">
        <f t="shared" si="491"/>
        <v/>
      </c>
      <c r="AB352" s="64" t="str">
        <f t="shared" si="492"/>
        <v/>
      </c>
      <c r="AC352" s="64" t="str">
        <f t="shared" si="493"/>
        <v/>
      </c>
      <c r="AD352" s="66" t="str">
        <f t="shared" si="494"/>
        <v>0</v>
      </c>
      <c r="AE352" s="66" t="str">
        <f t="shared" si="495"/>
        <v>-</v>
      </c>
      <c r="AF352" s="69" t="str">
        <f t="shared" si="496"/>
        <v/>
      </c>
      <c r="AG352" s="69" t="str">
        <f t="shared" si="497"/>
        <v/>
      </c>
      <c r="AH352" s="69" t="str">
        <f t="shared" si="498"/>
        <v/>
      </c>
      <c r="AI352" s="69" t="str">
        <f t="shared" si="499"/>
        <v>0</v>
      </c>
      <c r="AJ352" s="66" t="str">
        <f t="shared" ref="AJ352" si="547">IFERROR(IF(AL351=AI352,"",AL351*($I$32/12)),"-")</f>
        <v>-</v>
      </c>
      <c r="AK352" s="69" t="str">
        <f t="shared" si="501"/>
        <v/>
      </c>
      <c r="AL352" s="69" t="str">
        <f t="shared" si="502"/>
        <v/>
      </c>
      <c r="AM352" s="69" t="str">
        <f t="shared" si="503"/>
        <v/>
      </c>
      <c r="AN352" s="70" t="str">
        <f t="shared" si="504"/>
        <v>0</v>
      </c>
      <c r="AO352" s="70" t="str">
        <f t="shared" si="505"/>
        <v>-</v>
      </c>
      <c r="AP352" s="70" t="str">
        <f t="shared" si="506"/>
        <v/>
      </c>
      <c r="AQ352" s="70" t="str">
        <f t="shared" si="507"/>
        <v/>
      </c>
      <c r="AR352" s="70" t="str">
        <f t="shared" si="508"/>
        <v/>
      </c>
      <c r="AS352" s="64" t="str">
        <f t="shared" si="509"/>
        <v>0</v>
      </c>
      <c r="AT352" s="64" t="str">
        <f t="shared" si="510"/>
        <v>-</v>
      </c>
      <c r="AU352" s="64" t="str">
        <f t="shared" si="511"/>
        <v/>
      </c>
      <c r="AV352" s="64" t="str">
        <f t="shared" si="512"/>
        <v/>
      </c>
      <c r="AW352" s="64" t="str">
        <f t="shared" si="513"/>
        <v/>
      </c>
      <c r="AX352" s="64" t="str">
        <f t="shared" si="514"/>
        <v>0</v>
      </c>
      <c r="AY352" s="64" t="str">
        <f t="shared" si="515"/>
        <v>-</v>
      </c>
      <c r="AZ352" s="64" t="str">
        <f t="shared" si="516"/>
        <v/>
      </c>
      <c r="BA352" s="64" t="str">
        <f t="shared" si="517"/>
        <v/>
      </c>
      <c r="BB352" s="64" t="str">
        <f t="shared" si="518"/>
        <v/>
      </c>
      <c r="BC352" s="64" t="str">
        <f t="shared" si="519"/>
        <v>0</v>
      </c>
      <c r="BD352" s="64" t="str">
        <f t="shared" si="520"/>
        <v>-</v>
      </c>
      <c r="BE352" s="64" t="str">
        <f t="shared" si="521"/>
        <v/>
      </c>
      <c r="BF352" s="64" t="str">
        <f t="shared" si="522"/>
        <v/>
      </c>
      <c r="BG352" s="64" t="str">
        <f t="shared" si="523"/>
        <v/>
      </c>
      <c r="BH352" s="70" t="str">
        <f t="shared" si="524"/>
        <v>0</v>
      </c>
      <c r="BI352" s="70" t="str">
        <f t="shared" si="525"/>
        <v>-</v>
      </c>
      <c r="BJ352" s="70" t="str">
        <f t="shared" si="526"/>
        <v/>
      </c>
      <c r="BK352" s="70" t="str">
        <f t="shared" si="527"/>
        <v/>
      </c>
    </row>
    <row r="353" spans="11:63" x14ac:dyDescent="0.25">
      <c r="K353" s="56">
        <f t="shared" si="477"/>
        <v>350</v>
      </c>
      <c r="L353" s="56" t="str">
        <f t="shared" si="479"/>
        <v xml:space="preserve"> </v>
      </c>
      <c r="M353" s="65">
        <f t="shared" si="478"/>
        <v>10653</v>
      </c>
      <c r="N353" s="66">
        <f t="shared" si="480"/>
        <v>0</v>
      </c>
      <c r="O353" s="67" t="str">
        <f t="shared" si="481"/>
        <v>0</v>
      </c>
      <c r="P353" s="66" t="str">
        <f t="shared" si="482"/>
        <v>-</v>
      </c>
      <c r="Q353" s="66" t="str">
        <f t="shared" si="483"/>
        <v/>
      </c>
      <c r="R353" s="66" t="str">
        <f t="shared" si="484"/>
        <v/>
      </c>
      <c r="S353" s="68" t="str">
        <f t="shared" si="485"/>
        <v xml:space="preserve"> </v>
      </c>
      <c r="T353" s="66" t="str">
        <f t="shared" si="528"/>
        <v>0</v>
      </c>
      <c r="U353" s="69" t="str">
        <f t="shared" si="486"/>
        <v>-</v>
      </c>
      <c r="V353" s="69" t="str">
        <f t="shared" si="487"/>
        <v/>
      </c>
      <c r="W353" s="69" t="str">
        <f t="shared" si="488"/>
        <v/>
      </c>
      <c r="X353" s="69" t="str">
        <f t="shared" si="489"/>
        <v/>
      </c>
      <c r="Y353" s="67" t="str">
        <f t="shared" si="529"/>
        <v>0</v>
      </c>
      <c r="Z353" s="64" t="str">
        <f t="shared" si="490"/>
        <v>-</v>
      </c>
      <c r="AA353" s="64" t="str">
        <f t="shared" si="491"/>
        <v/>
      </c>
      <c r="AB353" s="64" t="str">
        <f t="shared" si="492"/>
        <v/>
      </c>
      <c r="AC353" s="64" t="str">
        <f t="shared" si="493"/>
        <v/>
      </c>
      <c r="AD353" s="66" t="str">
        <f t="shared" si="494"/>
        <v>0</v>
      </c>
      <c r="AE353" s="66" t="str">
        <f t="shared" si="495"/>
        <v>-</v>
      </c>
      <c r="AF353" s="69" t="str">
        <f t="shared" si="496"/>
        <v/>
      </c>
      <c r="AG353" s="69" t="str">
        <f t="shared" si="497"/>
        <v/>
      </c>
      <c r="AH353" s="69" t="str">
        <f t="shared" si="498"/>
        <v/>
      </c>
      <c r="AI353" s="69" t="str">
        <f t="shared" si="499"/>
        <v>0</v>
      </c>
      <c r="AJ353" s="66" t="str">
        <f t="shared" ref="AJ353:AJ354" si="548">IFERROR(IF(AL352=AI353,"",AL352*($I$31/12)),"-")</f>
        <v>-</v>
      </c>
      <c r="AK353" s="69" t="str">
        <f t="shared" si="501"/>
        <v/>
      </c>
      <c r="AL353" s="69" t="str">
        <f t="shared" si="502"/>
        <v/>
      </c>
      <c r="AM353" s="69" t="str">
        <f t="shared" si="503"/>
        <v/>
      </c>
      <c r="AN353" s="70" t="str">
        <f t="shared" si="504"/>
        <v>0</v>
      </c>
      <c r="AO353" s="70" t="str">
        <f t="shared" si="505"/>
        <v>-</v>
      </c>
      <c r="AP353" s="70" t="str">
        <f t="shared" si="506"/>
        <v/>
      </c>
      <c r="AQ353" s="70" t="str">
        <f t="shared" si="507"/>
        <v/>
      </c>
      <c r="AR353" s="70" t="str">
        <f t="shared" si="508"/>
        <v/>
      </c>
      <c r="AS353" s="64" t="str">
        <f t="shared" si="509"/>
        <v>0</v>
      </c>
      <c r="AT353" s="64" t="str">
        <f t="shared" si="510"/>
        <v>-</v>
      </c>
      <c r="AU353" s="64" t="str">
        <f t="shared" si="511"/>
        <v/>
      </c>
      <c r="AV353" s="64" t="str">
        <f t="shared" si="512"/>
        <v/>
      </c>
      <c r="AW353" s="64" t="str">
        <f t="shared" si="513"/>
        <v/>
      </c>
      <c r="AX353" s="64" t="str">
        <f t="shared" si="514"/>
        <v>0</v>
      </c>
      <c r="AY353" s="64" t="str">
        <f t="shared" si="515"/>
        <v>-</v>
      </c>
      <c r="AZ353" s="64" t="str">
        <f t="shared" si="516"/>
        <v/>
      </c>
      <c r="BA353" s="64" t="str">
        <f t="shared" si="517"/>
        <v/>
      </c>
      <c r="BB353" s="64" t="str">
        <f t="shared" si="518"/>
        <v/>
      </c>
      <c r="BC353" s="64" t="str">
        <f t="shared" si="519"/>
        <v>0</v>
      </c>
      <c r="BD353" s="64" t="str">
        <f t="shared" si="520"/>
        <v>-</v>
      </c>
      <c r="BE353" s="64" t="str">
        <f t="shared" si="521"/>
        <v/>
      </c>
      <c r="BF353" s="64" t="str">
        <f t="shared" si="522"/>
        <v/>
      </c>
      <c r="BG353" s="64" t="str">
        <f t="shared" si="523"/>
        <v/>
      </c>
      <c r="BH353" s="70" t="str">
        <f t="shared" si="524"/>
        <v>0</v>
      </c>
      <c r="BI353" s="70" t="str">
        <f t="shared" si="525"/>
        <v>-</v>
      </c>
      <c r="BJ353" s="70" t="str">
        <f t="shared" si="526"/>
        <v/>
      </c>
      <c r="BK353" s="70" t="str">
        <f t="shared" si="527"/>
        <v/>
      </c>
    </row>
    <row r="354" spans="11:63" x14ac:dyDescent="0.25">
      <c r="K354" s="56">
        <f t="shared" si="477"/>
        <v>351</v>
      </c>
      <c r="L354" s="56" t="str">
        <f t="shared" si="479"/>
        <v xml:space="preserve"> </v>
      </c>
      <c r="M354" s="65">
        <f t="shared" si="478"/>
        <v>10684</v>
      </c>
      <c r="N354" s="66">
        <f t="shared" si="480"/>
        <v>0</v>
      </c>
      <c r="O354" s="67" t="str">
        <f t="shared" si="481"/>
        <v>0</v>
      </c>
      <c r="P354" s="66" t="str">
        <f t="shared" si="482"/>
        <v>-</v>
      </c>
      <c r="Q354" s="66" t="str">
        <f t="shared" si="483"/>
        <v/>
      </c>
      <c r="R354" s="66" t="str">
        <f t="shared" si="484"/>
        <v/>
      </c>
      <c r="S354" s="68" t="str">
        <f t="shared" si="485"/>
        <v xml:space="preserve"> </v>
      </c>
      <c r="T354" s="66" t="str">
        <f t="shared" si="528"/>
        <v>0</v>
      </c>
      <c r="U354" s="69" t="str">
        <f t="shared" si="486"/>
        <v>-</v>
      </c>
      <c r="V354" s="69" t="str">
        <f t="shared" si="487"/>
        <v/>
      </c>
      <c r="W354" s="69" t="str">
        <f t="shared" si="488"/>
        <v/>
      </c>
      <c r="X354" s="69" t="str">
        <f t="shared" si="489"/>
        <v/>
      </c>
      <c r="Y354" s="67" t="str">
        <f t="shared" si="529"/>
        <v>0</v>
      </c>
      <c r="Z354" s="64" t="str">
        <f t="shared" si="490"/>
        <v>-</v>
      </c>
      <c r="AA354" s="64" t="str">
        <f t="shared" si="491"/>
        <v/>
      </c>
      <c r="AB354" s="64" t="str">
        <f t="shared" si="492"/>
        <v/>
      </c>
      <c r="AC354" s="64" t="str">
        <f t="shared" si="493"/>
        <v/>
      </c>
      <c r="AD354" s="66" t="str">
        <f t="shared" si="494"/>
        <v>0</v>
      </c>
      <c r="AE354" s="66" t="str">
        <f t="shared" si="495"/>
        <v>-</v>
      </c>
      <c r="AF354" s="69" t="str">
        <f t="shared" si="496"/>
        <v/>
      </c>
      <c r="AG354" s="69" t="str">
        <f t="shared" si="497"/>
        <v/>
      </c>
      <c r="AH354" s="69" t="str">
        <f t="shared" si="498"/>
        <v/>
      </c>
      <c r="AI354" s="69" t="str">
        <f t="shared" si="499"/>
        <v>0</v>
      </c>
      <c r="AJ354" s="66" t="str">
        <f t="shared" si="548"/>
        <v>-</v>
      </c>
      <c r="AK354" s="69" t="str">
        <f t="shared" si="501"/>
        <v/>
      </c>
      <c r="AL354" s="69" t="str">
        <f t="shared" si="502"/>
        <v/>
      </c>
      <c r="AM354" s="69" t="str">
        <f t="shared" si="503"/>
        <v/>
      </c>
      <c r="AN354" s="70" t="str">
        <f t="shared" si="504"/>
        <v>0</v>
      </c>
      <c r="AO354" s="70" t="str">
        <f t="shared" si="505"/>
        <v>-</v>
      </c>
      <c r="AP354" s="70" t="str">
        <f t="shared" si="506"/>
        <v/>
      </c>
      <c r="AQ354" s="70" t="str">
        <f t="shared" si="507"/>
        <v/>
      </c>
      <c r="AR354" s="70" t="str">
        <f t="shared" si="508"/>
        <v/>
      </c>
      <c r="AS354" s="64" t="str">
        <f t="shared" si="509"/>
        <v>0</v>
      </c>
      <c r="AT354" s="64" t="str">
        <f t="shared" si="510"/>
        <v>-</v>
      </c>
      <c r="AU354" s="64" t="str">
        <f t="shared" si="511"/>
        <v/>
      </c>
      <c r="AV354" s="64" t="str">
        <f t="shared" si="512"/>
        <v/>
      </c>
      <c r="AW354" s="64" t="str">
        <f t="shared" si="513"/>
        <v/>
      </c>
      <c r="AX354" s="64" t="str">
        <f t="shared" si="514"/>
        <v>0</v>
      </c>
      <c r="AY354" s="64" t="str">
        <f t="shared" si="515"/>
        <v>-</v>
      </c>
      <c r="AZ354" s="64" t="str">
        <f t="shared" si="516"/>
        <v/>
      </c>
      <c r="BA354" s="64" t="str">
        <f t="shared" si="517"/>
        <v/>
      </c>
      <c r="BB354" s="64" t="str">
        <f t="shared" si="518"/>
        <v/>
      </c>
      <c r="BC354" s="64" t="str">
        <f t="shared" si="519"/>
        <v>0</v>
      </c>
      <c r="BD354" s="64" t="str">
        <f t="shared" si="520"/>
        <v>-</v>
      </c>
      <c r="BE354" s="64" t="str">
        <f t="shared" si="521"/>
        <v/>
      </c>
      <c r="BF354" s="64" t="str">
        <f t="shared" si="522"/>
        <v/>
      </c>
      <c r="BG354" s="64" t="str">
        <f t="shared" si="523"/>
        <v/>
      </c>
      <c r="BH354" s="70" t="str">
        <f t="shared" si="524"/>
        <v>0</v>
      </c>
      <c r="BI354" s="70" t="str">
        <f t="shared" si="525"/>
        <v>-</v>
      </c>
      <c r="BJ354" s="70" t="str">
        <f t="shared" si="526"/>
        <v/>
      </c>
      <c r="BK354" s="70" t="str">
        <f t="shared" si="527"/>
        <v/>
      </c>
    </row>
    <row r="355" spans="11:63" x14ac:dyDescent="0.25">
      <c r="K355" s="56">
        <f t="shared" si="477"/>
        <v>352</v>
      </c>
      <c r="L355" s="56" t="str">
        <f t="shared" si="479"/>
        <v xml:space="preserve"> </v>
      </c>
      <c r="M355" s="65">
        <f t="shared" si="478"/>
        <v>10714</v>
      </c>
      <c r="N355" s="66">
        <f t="shared" si="480"/>
        <v>0</v>
      </c>
      <c r="O355" s="67" t="str">
        <f t="shared" si="481"/>
        <v>0</v>
      </c>
      <c r="P355" s="66" t="str">
        <f t="shared" si="482"/>
        <v>-</v>
      </c>
      <c r="Q355" s="66" t="str">
        <f t="shared" si="483"/>
        <v/>
      </c>
      <c r="R355" s="66" t="str">
        <f t="shared" si="484"/>
        <v/>
      </c>
      <c r="S355" s="68" t="str">
        <f t="shared" si="485"/>
        <v xml:space="preserve"> </v>
      </c>
      <c r="T355" s="66" t="str">
        <f t="shared" si="528"/>
        <v>0</v>
      </c>
      <c r="U355" s="69" t="str">
        <f t="shared" si="486"/>
        <v>-</v>
      </c>
      <c r="V355" s="69" t="str">
        <f t="shared" si="487"/>
        <v/>
      </c>
      <c r="W355" s="69" t="str">
        <f t="shared" si="488"/>
        <v/>
      </c>
      <c r="X355" s="69" t="str">
        <f t="shared" si="489"/>
        <v/>
      </c>
      <c r="Y355" s="67" t="str">
        <f t="shared" si="529"/>
        <v>0</v>
      </c>
      <c r="Z355" s="64" t="str">
        <f t="shared" si="490"/>
        <v>-</v>
      </c>
      <c r="AA355" s="64" t="str">
        <f t="shared" si="491"/>
        <v/>
      </c>
      <c r="AB355" s="64" t="str">
        <f t="shared" si="492"/>
        <v/>
      </c>
      <c r="AC355" s="64" t="str">
        <f t="shared" si="493"/>
        <v/>
      </c>
      <c r="AD355" s="66" t="str">
        <f t="shared" si="494"/>
        <v>0</v>
      </c>
      <c r="AE355" s="66" t="str">
        <f t="shared" si="495"/>
        <v>-</v>
      </c>
      <c r="AF355" s="69" t="str">
        <f t="shared" si="496"/>
        <v/>
      </c>
      <c r="AG355" s="69" t="str">
        <f t="shared" si="497"/>
        <v/>
      </c>
      <c r="AH355" s="69" t="str">
        <f t="shared" si="498"/>
        <v/>
      </c>
      <c r="AI355" s="69" t="str">
        <f t="shared" si="499"/>
        <v>0</v>
      </c>
      <c r="AJ355" s="66" t="str">
        <f t="shared" ref="AJ355" si="549">IFERROR(IF(AL354=AI355,"",AL354*($I$32/12)),"-")</f>
        <v>-</v>
      </c>
      <c r="AK355" s="69" t="str">
        <f t="shared" si="501"/>
        <v/>
      </c>
      <c r="AL355" s="69" t="str">
        <f t="shared" si="502"/>
        <v/>
      </c>
      <c r="AM355" s="69" t="str">
        <f t="shared" si="503"/>
        <v/>
      </c>
      <c r="AN355" s="70" t="str">
        <f t="shared" si="504"/>
        <v>0</v>
      </c>
      <c r="AO355" s="70" t="str">
        <f t="shared" si="505"/>
        <v>-</v>
      </c>
      <c r="AP355" s="70" t="str">
        <f t="shared" si="506"/>
        <v/>
      </c>
      <c r="AQ355" s="70" t="str">
        <f t="shared" si="507"/>
        <v/>
      </c>
      <c r="AR355" s="70" t="str">
        <f t="shared" si="508"/>
        <v/>
      </c>
      <c r="AS355" s="64" t="str">
        <f t="shared" si="509"/>
        <v>0</v>
      </c>
      <c r="AT355" s="64" t="str">
        <f t="shared" si="510"/>
        <v>-</v>
      </c>
      <c r="AU355" s="64" t="str">
        <f t="shared" si="511"/>
        <v/>
      </c>
      <c r="AV355" s="64" t="str">
        <f t="shared" si="512"/>
        <v/>
      </c>
      <c r="AW355" s="64" t="str">
        <f t="shared" si="513"/>
        <v/>
      </c>
      <c r="AX355" s="64" t="str">
        <f t="shared" si="514"/>
        <v>0</v>
      </c>
      <c r="AY355" s="64" t="str">
        <f t="shared" si="515"/>
        <v>-</v>
      </c>
      <c r="AZ355" s="64" t="str">
        <f t="shared" si="516"/>
        <v/>
      </c>
      <c r="BA355" s="64" t="str">
        <f t="shared" si="517"/>
        <v/>
      </c>
      <c r="BB355" s="64" t="str">
        <f t="shared" si="518"/>
        <v/>
      </c>
      <c r="BC355" s="64" t="str">
        <f t="shared" si="519"/>
        <v>0</v>
      </c>
      <c r="BD355" s="64" t="str">
        <f t="shared" si="520"/>
        <v>-</v>
      </c>
      <c r="BE355" s="64" t="str">
        <f t="shared" si="521"/>
        <v/>
      </c>
      <c r="BF355" s="64" t="str">
        <f t="shared" si="522"/>
        <v/>
      </c>
      <c r="BG355" s="64" t="str">
        <f t="shared" si="523"/>
        <v/>
      </c>
      <c r="BH355" s="70" t="str">
        <f t="shared" si="524"/>
        <v>0</v>
      </c>
      <c r="BI355" s="70" t="str">
        <f t="shared" si="525"/>
        <v>-</v>
      </c>
      <c r="BJ355" s="70" t="str">
        <f t="shared" si="526"/>
        <v/>
      </c>
      <c r="BK355" s="70" t="str">
        <f t="shared" si="527"/>
        <v/>
      </c>
    </row>
    <row r="356" spans="11:63" x14ac:dyDescent="0.25">
      <c r="K356" s="56">
        <f t="shared" si="477"/>
        <v>353</v>
      </c>
      <c r="L356" s="56" t="str">
        <f t="shared" si="479"/>
        <v xml:space="preserve"> </v>
      </c>
      <c r="M356" s="65">
        <f t="shared" si="478"/>
        <v>10745</v>
      </c>
      <c r="N356" s="66">
        <f t="shared" si="480"/>
        <v>0</v>
      </c>
      <c r="O356" s="67" t="str">
        <f t="shared" si="481"/>
        <v>0</v>
      </c>
      <c r="P356" s="66" t="str">
        <f t="shared" si="482"/>
        <v>-</v>
      </c>
      <c r="Q356" s="66" t="str">
        <f t="shared" si="483"/>
        <v/>
      </c>
      <c r="R356" s="66" t="str">
        <f t="shared" si="484"/>
        <v/>
      </c>
      <c r="S356" s="68" t="str">
        <f t="shared" si="485"/>
        <v xml:space="preserve"> </v>
      </c>
      <c r="T356" s="66" t="str">
        <f t="shared" si="528"/>
        <v>0</v>
      </c>
      <c r="U356" s="69" t="str">
        <f t="shared" si="486"/>
        <v>-</v>
      </c>
      <c r="V356" s="69" t="str">
        <f t="shared" si="487"/>
        <v/>
      </c>
      <c r="W356" s="69" t="str">
        <f t="shared" si="488"/>
        <v/>
      </c>
      <c r="X356" s="69" t="str">
        <f t="shared" si="489"/>
        <v/>
      </c>
      <c r="Y356" s="67" t="str">
        <f t="shared" si="529"/>
        <v>0</v>
      </c>
      <c r="Z356" s="64" t="str">
        <f t="shared" si="490"/>
        <v>-</v>
      </c>
      <c r="AA356" s="64" t="str">
        <f t="shared" si="491"/>
        <v/>
      </c>
      <c r="AB356" s="64" t="str">
        <f t="shared" si="492"/>
        <v/>
      </c>
      <c r="AC356" s="64" t="str">
        <f t="shared" si="493"/>
        <v/>
      </c>
      <c r="AD356" s="66" t="str">
        <f t="shared" si="494"/>
        <v>0</v>
      </c>
      <c r="AE356" s="66" t="str">
        <f t="shared" si="495"/>
        <v>-</v>
      </c>
      <c r="AF356" s="69" t="str">
        <f t="shared" si="496"/>
        <v/>
      </c>
      <c r="AG356" s="69" t="str">
        <f t="shared" si="497"/>
        <v/>
      </c>
      <c r="AH356" s="69" t="str">
        <f t="shared" si="498"/>
        <v/>
      </c>
      <c r="AI356" s="69" t="str">
        <f t="shared" si="499"/>
        <v>0</v>
      </c>
      <c r="AJ356" s="66" t="str">
        <f t="shared" ref="AJ356:AJ357" si="550">IFERROR(IF(AL355=AI356,"",AL355*($I$31/12)),"-")</f>
        <v>-</v>
      </c>
      <c r="AK356" s="69" t="str">
        <f t="shared" si="501"/>
        <v/>
      </c>
      <c r="AL356" s="69" t="str">
        <f t="shared" si="502"/>
        <v/>
      </c>
      <c r="AM356" s="69" t="str">
        <f t="shared" si="503"/>
        <v/>
      </c>
      <c r="AN356" s="70" t="str">
        <f t="shared" si="504"/>
        <v>0</v>
      </c>
      <c r="AO356" s="70" t="str">
        <f t="shared" si="505"/>
        <v>-</v>
      </c>
      <c r="AP356" s="70" t="str">
        <f t="shared" si="506"/>
        <v/>
      </c>
      <c r="AQ356" s="70" t="str">
        <f t="shared" si="507"/>
        <v/>
      </c>
      <c r="AR356" s="70" t="str">
        <f t="shared" si="508"/>
        <v/>
      </c>
      <c r="AS356" s="64" t="str">
        <f t="shared" si="509"/>
        <v>0</v>
      </c>
      <c r="AT356" s="64" t="str">
        <f t="shared" si="510"/>
        <v>-</v>
      </c>
      <c r="AU356" s="64" t="str">
        <f t="shared" si="511"/>
        <v/>
      </c>
      <c r="AV356" s="64" t="str">
        <f t="shared" si="512"/>
        <v/>
      </c>
      <c r="AW356" s="64" t="str">
        <f t="shared" si="513"/>
        <v/>
      </c>
      <c r="AX356" s="64" t="str">
        <f t="shared" si="514"/>
        <v>0</v>
      </c>
      <c r="AY356" s="64" t="str">
        <f t="shared" si="515"/>
        <v>-</v>
      </c>
      <c r="AZ356" s="64" t="str">
        <f t="shared" si="516"/>
        <v/>
      </c>
      <c r="BA356" s="64" t="str">
        <f t="shared" si="517"/>
        <v/>
      </c>
      <c r="BB356" s="64" t="str">
        <f t="shared" si="518"/>
        <v/>
      </c>
      <c r="BC356" s="64" t="str">
        <f t="shared" si="519"/>
        <v>0</v>
      </c>
      <c r="BD356" s="64" t="str">
        <f t="shared" si="520"/>
        <v>-</v>
      </c>
      <c r="BE356" s="64" t="str">
        <f t="shared" si="521"/>
        <v/>
      </c>
      <c r="BF356" s="64" t="str">
        <f t="shared" si="522"/>
        <v/>
      </c>
      <c r="BG356" s="64" t="str">
        <f t="shared" si="523"/>
        <v/>
      </c>
      <c r="BH356" s="70" t="str">
        <f t="shared" si="524"/>
        <v>0</v>
      </c>
      <c r="BI356" s="70" t="str">
        <f t="shared" si="525"/>
        <v>-</v>
      </c>
      <c r="BJ356" s="70" t="str">
        <f t="shared" si="526"/>
        <v/>
      </c>
      <c r="BK356" s="70" t="str">
        <f t="shared" si="527"/>
        <v/>
      </c>
    </row>
    <row r="357" spans="11:63" x14ac:dyDescent="0.25">
      <c r="K357" s="56">
        <f t="shared" si="477"/>
        <v>354</v>
      </c>
      <c r="L357" s="56" t="str">
        <f t="shared" si="479"/>
        <v xml:space="preserve"> </v>
      </c>
      <c r="M357" s="65">
        <f t="shared" si="478"/>
        <v>10775</v>
      </c>
      <c r="N357" s="66">
        <f t="shared" si="480"/>
        <v>0</v>
      </c>
      <c r="O357" s="67" t="str">
        <f t="shared" si="481"/>
        <v>0</v>
      </c>
      <c r="P357" s="66" t="str">
        <f t="shared" si="482"/>
        <v>-</v>
      </c>
      <c r="Q357" s="66" t="str">
        <f t="shared" si="483"/>
        <v/>
      </c>
      <c r="R357" s="66" t="str">
        <f t="shared" si="484"/>
        <v/>
      </c>
      <c r="S357" s="68" t="str">
        <f t="shared" si="485"/>
        <v xml:space="preserve"> </v>
      </c>
      <c r="T357" s="66" t="str">
        <f t="shared" si="528"/>
        <v>0</v>
      </c>
      <c r="U357" s="69" t="str">
        <f t="shared" si="486"/>
        <v>-</v>
      </c>
      <c r="V357" s="69" t="str">
        <f t="shared" si="487"/>
        <v/>
      </c>
      <c r="W357" s="69" t="str">
        <f t="shared" si="488"/>
        <v/>
      </c>
      <c r="X357" s="69" t="str">
        <f t="shared" si="489"/>
        <v/>
      </c>
      <c r="Y357" s="67" t="str">
        <f t="shared" si="529"/>
        <v>0</v>
      </c>
      <c r="Z357" s="64" t="str">
        <f t="shared" si="490"/>
        <v>-</v>
      </c>
      <c r="AA357" s="64" t="str">
        <f t="shared" si="491"/>
        <v/>
      </c>
      <c r="AB357" s="64" t="str">
        <f t="shared" si="492"/>
        <v/>
      </c>
      <c r="AC357" s="64" t="str">
        <f t="shared" si="493"/>
        <v/>
      </c>
      <c r="AD357" s="66" t="str">
        <f t="shared" si="494"/>
        <v>0</v>
      </c>
      <c r="AE357" s="66" t="str">
        <f t="shared" si="495"/>
        <v>-</v>
      </c>
      <c r="AF357" s="69" t="str">
        <f t="shared" si="496"/>
        <v/>
      </c>
      <c r="AG357" s="69" t="str">
        <f t="shared" si="497"/>
        <v/>
      </c>
      <c r="AH357" s="69" t="str">
        <f t="shared" si="498"/>
        <v/>
      </c>
      <c r="AI357" s="69" t="str">
        <f t="shared" si="499"/>
        <v>0</v>
      </c>
      <c r="AJ357" s="66" t="str">
        <f t="shared" si="550"/>
        <v>-</v>
      </c>
      <c r="AK357" s="69" t="str">
        <f t="shared" si="501"/>
        <v/>
      </c>
      <c r="AL357" s="69" t="str">
        <f t="shared" si="502"/>
        <v/>
      </c>
      <c r="AM357" s="69" t="str">
        <f t="shared" si="503"/>
        <v/>
      </c>
      <c r="AN357" s="70" t="str">
        <f t="shared" si="504"/>
        <v>0</v>
      </c>
      <c r="AO357" s="70" t="str">
        <f t="shared" si="505"/>
        <v>-</v>
      </c>
      <c r="AP357" s="70" t="str">
        <f t="shared" si="506"/>
        <v/>
      </c>
      <c r="AQ357" s="70" t="str">
        <f t="shared" si="507"/>
        <v/>
      </c>
      <c r="AR357" s="70" t="str">
        <f t="shared" si="508"/>
        <v/>
      </c>
      <c r="AS357" s="64" t="str">
        <f t="shared" si="509"/>
        <v>0</v>
      </c>
      <c r="AT357" s="64" t="str">
        <f t="shared" si="510"/>
        <v>-</v>
      </c>
      <c r="AU357" s="64" t="str">
        <f t="shared" si="511"/>
        <v/>
      </c>
      <c r="AV357" s="64" t="str">
        <f t="shared" si="512"/>
        <v/>
      </c>
      <c r="AW357" s="64" t="str">
        <f t="shared" si="513"/>
        <v/>
      </c>
      <c r="AX357" s="64" t="str">
        <f t="shared" si="514"/>
        <v>0</v>
      </c>
      <c r="AY357" s="64" t="str">
        <f t="shared" si="515"/>
        <v>-</v>
      </c>
      <c r="AZ357" s="64" t="str">
        <f t="shared" si="516"/>
        <v/>
      </c>
      <c r="BA357" s="64" t="str">
        <f t="shared" si="517"/>
        <v/>
      </c>
      <c r="BB357" s="64" t="str">
        <f t="shared" si="518"/>
        <v/>
      </c>
      <c r="BC357" s="64" t="str">
        <f t="shared" si="519"/>
        <v>0</v>
      </c>
      <c r="BD357" s="64" t="str">
        <f t="shared" si="520"/>
        <v>-</v>
      </c>
      <c r="BE357" s="64" t="str">
        <f t="shared" si="521"/>
        <v/>
      </c>
      <c r="BF357" s="64" t="str">
        <f t="shared" si="522"/>
        <v/>
      </c>
      <c r="BG357" s="64" t="str">
        <f t="shared" si="523"/>
        <v/>
      </c>
      <c r="BH357" s="70" t="str">
        <f t="shared" si="524"/>
        <v>0</v>
      </c>
      <c r="BI357" s="70" t="str">
        <f t="shared" si="525"/>
        <v>-</v>
      </c>
      <c r="BJ357" s="70" t="str">
        <f t="shared" si="526"/>
        <v/>
      </c>
      <c r="BK357" s="70" t="str">
        <f t="shared" si="527"/>
        <v/>
      </c>
    </row>
    <row r="358" spans="11:63" x14ac:dyDescent="0.25">
      <c r="K358" s="56">
        <f t="shared" si="477"/>
        <v>355</v>
      </c>
      <c r="L358" s="56" t="str">
        <f t="shared" si="479"/>
        <v xml:space="preserve"> </v>
      </c>
      <c r="M358" s="65">
        <f t="shared" si="478"/>
        <v>10806</v>
      </c>
      <c r="N358" s="66">
        <f t="shared" si="480"/>
        <v>0</v>
      </c>
      <c r="O358" s="67" t="str">
        <f t="shared" si="481"/>
        <v>0</v>
      </c>
      <c r="P358" s="66" t="str">
        <f t="shared" si="482"/>
        <v>-</v>
      </c>
      <c r="Q358" s="66" t="str">
        <f t="shared" si="483"/>
        <v/>
      </c>
      <c r="R358" s="66" t="str">
        <f t="shared" si="484"/>
        <v/>
      </c>
      <c r="S358" s="68" t="str">
        <f t="shared" si="485"/>
        <v xml:space="preserve"> </v>
      </c>
      <c r="T358" s="66" t="str">
        <f t="shared" si="528"/>
        <v>0</v>
      </c>
      <c r="U358" s="69" t="str">
        <f t="shared" si="486"/>
        <v>-</v>
      </c>
      <c r="V358" s="69" t="str">
        <f t="shared" si="487"/>
        <v/>
      </c>
      <c r="W358" s="69" t="str">
        <f t="shared" si="488"/>
        <v/>
      </c>
      <c r="X358" s="69" t="str">
        <f t="shared" si="489"/>
        <v/>
      </c>
      <c r="Y358" s="67" t="str">
        <f t="shared" si="529"/>
        <v>0</v>
      </c>
      <c r="Z358" s="64" t="str">
        <f t="shared" si="490"/>
        <v>-</v>
      </c>
      <c r="AA358" s="64" t="str">
        <f t="shared" si="491"/>
        <v/>
      </c>
      <c r="AB358" s="64" t="str">
        <f t="shared" si="492"/>
        <v/>
      </c>
      <c r="AC358" s="64" t="str">
        <f t="shared" si="493"/>
        <v/>
      </c>
      <c r="AD358" s="66" t="str">
        <f t="shared" si="494"/>
        <v>0</v>
      </c>
      <c r="AE358" s="66" t="str">
        <f t="shared" si="495"/>
        <v>-</v>
      </c>
      <c r="AF358" s="69" t="str">
        <f t="shared" si="496"/>
        <v/>
      </c>
      <c r="AG358" s="69" t="str">
        <f t="shared" si="497"/>
        <v/>
      </c>
      <c r="AH358" s="69" t="str">
        <f t="shared" si="498"/>
        <v/>
      </c>
      <c r="AI358" s="69" t="str">
        <f t="shared" si="499"/>
        <v>0</v>
      </c>
      <c r="AJ358" s="66" t="str">
        <f t="shared" ref="AJ358" si="551">IFERROR(IF(AL357=AI358,"",AL357*($I$32/12)),"-")</f>
        <v>-</v>
      </c>
      <c r="AK358" s="69" t="str">
        <f t="shared" si="501"/>
        <v/>
      </c>
      <c r="AL358" s="69" t="str">
        <f t="shared" si="502"/>
        <v/>
      </c>
      <c r="AM358" s="69" t="str">
        <f t="shared" si="503"/>
        <v/>
      </c>
      <c r="AN358" s="70" t="str">
        <f t="shared" si="504"/>
        <v>0</v>
      </c>
      <c r="AO358" s="70" t="str">
        <f t="shared" si="505"/>
        <v>-</v>
      </c>
      <c r="AP358" s="70" t="str">
        <f t="shared" si="506"/>
        <v/>
      </c>
      <c r="AQ358" s="70" t="str">
        <f t="shared" si="507"/>
        <v/>
      </c>
      <c r="AR358" s="70" t="str">
        <f t="shared" si="508"/>
        <v/>
      </c>
      <c r="AS358" s="64" t="str">
        <f t="shared" si="509"/>
        <v>0</v>
      </c>
      <c r="AT358" s="64" t="str">
        <f t="shared" si="510"/>
        <v>-</v>
      </c>
      <c r="AU358" s="64" t="str">
        <f t="shared" si="511"/>
        <v/>
      </c>
      <c r="AV358" s="64" t="str">
        <f t="shared" si="512"/>
        <v/>
      </c>
      <c r="AW358" s="64" t="str">
        <f t="shared" si="513"/>
        <v/>
      </c>
      <c r="AX358" s="64" t="str">
        <f t="shared" si="514"/>
        <v>0</v>
      </c>
      <c r="AY358" s="64" t="str">
        <f t="shared" si="515"/>
        <v>-</v>
      </c>
      <c r="AZ358" s="64" t="str">
        <f t="shared" si="516"/>
        <v/>
      </c>
      <c r="BA358" s="64" t="str">
        <f t="shared" si="517"/>
        <v/>
      </c>
      <c r="BB358" s="64" t="str">
        <f t="shared" si="518"/>
        <v/>
      </c>
      <c r="BC358" s="64" t="str">
        <f t="shared" si="519"/>
        <v>0</v>
      </c>
      <c r="BD358" s="64" t="str">
        <f t="shared" si="520"/>
        <v>-</v>
      </c>
      <c r="BE358" s="64" t="str">
        <f t="shared" si="521"/>
        <v/>
      </c>
      <c r="BF358" s="64" t="str">
        <f t="shared" si="522"/>
        <v/>
      </c>
      <c r="BG358" s="64" t="str">
        <f t="shared" si="523"/>
        <v/>
      </c>
      <c r="BH358" s="70" t="str">
        <f t="shared" si="524"/>
        <v>0</v>
      </c>
      <c r="BI358" s="70" t="str">
        <f t="shared" si="525"/>
        <v>-</v>
      </c>
      <c r="BJ358" s="70" t="str">
        <f t="shared" si="526"/>
        <v/>
      </c>
      <c r="BK358" s="70" t="str">
        <f t="shared" si="527"/>
        <v/>
      </c>
    </row>
    <row r="359" spans="11:63" x14ac:dyDescent="0.25">
      <c r="K359" s="56">
        <f t="shared" si="477"/>
        <v>356</v>
      </c>
      <c r="L359" s="56" t="str">
        <f t="shared" si="479"/>
        <v xml:space="preserve"> </v>
      </c>
      <c r="M359" s="65">
        <f t="shared" si="478"/>
        <v>10837</v>
      </c>
      <c r="N359" s="66">
        <f t="shared" si="480"/>
        <v>0</v>
      </c>
      <c r="O359" s="67" t="str">
        <f t="shared" si="481"/>
        <v>0</v>
      </c>
      <c r="P359" s="66" t="str">
        <f t="shared" si="482"/>
        <v>-</v>
      </c>
      <c r="Q359" s="66" t="str">
        <f t="shared" si="483"/>
        <v/>
      </c>
      <c r="R359" s="66" t="str">
        <f t="shared" si="484"/>
        <v/>
      </c>
      <c r="S359" s="68" t="str">
        <f t="shared" si="485"/>
        <v xml:space="preserve"> </v>
      </c>
      <c r="T359" s="66" t="str">
        <f t="shared" si="528"/>
        <v>0</v>
      </c>
      <c r="U359" s="69" t="str">
        <f t="shared" si="486"/>
        <v>-</v>
      </c>
      <c r="V359" s="69" t="str">
        <f t="shared" si="487"/>
        <v/>
      </c>
      <c r="W359" s="69" t="str">
        <f t="shared" si="488"/>
        <v/>
      </c>
      <c r="X359" s="69" t="str">
        <f t="shared" si="489"/>
        <v/>
      </c>
      <c r="Y359" s="67" t="str">
        <f t="shared" si="529"/>
        <v>0</v>
      </c>
      <c r="Z359" s="64" t="str">
        <f t="shared" si="490"/>
        <v>-</v>
      </c>
      <c r="AA359" s="64" t="str">
        <f t="shared" si="491"/>
        <v/>
      </c>
      <c r="AB359" s="64" t="str">
        <f t="shared" si="492"/>
        <v/>
      </c>
      <c r="AC359" s="64" t="str">
        <f t="shared" si="493"/>
        <v/>
      </c>
      <c r="AD359" s="66" t="str">
        <f t="shared" si="494"/>
        <v>0</v>
      </c>
      <c r="AE359" s="66" t="str">
        <f t="shared" si="495"/>
        <v>-</v>
      </c>
      <c r="AF359" s="69" t="str">
        <f t="shared" si="496"/>
        <v/>
      </c>
      <c r="AG359" s="69" t="str">
        <f t="shared" si="497"/>
        <v/>
      </c>
      <c r="AH359" s="69" t="str">
        <f t="shared" si="498"/>
        <v/>
      </c>
      <c r="AI359" s="69" t="str">
        <f t="shared" si="499"/>
        <v>0</v>
      </c>
      <c r="AJ359" s="66" t="str">
        <f t="shared" ref="AJ359:AJ360" si="552">IFERROR(IF(AL358=AI359,"",AL358*($I$31/12)),"-")</f>
        <v>-</v>
      </c>
      <c r="AK359" s="69" t="str">
        <f t="shared" si="501"/>
        <v/>
      </c>
      <c r="AL359" s="69" t="str">
        <f t="shared" si="502"/>
        <v/>
      </c>
      <c r="AM359" s="69" t="str">
        <f t="shared" si="503"/>
        <v/>
      </c>
      <c r="AN359" s="70" t="str">
        <f t="shared" si="504"/>
        <v>0</v>
      </c>
      <c r="AO359" s="70" t="str">
        <f t="shared" si="505"/>
        <v>-</v>
      </c>
      <c r="AP359" s="70" t="str">
        <f t="shared" si="506"/>
        <v/>
      </c>
      <c r="AQ359" s="70" t="str">
        <f t="shared" si="507"/>
        <v/>
      </c>
      <c r="AR359" s="70" t="str">
        <f t="shared" si="508"/>
        <v/>
      </c>
      <c r="AS359" s="64" t="str">
        <f t="shared" si="509"/>
        <v>0</v>
      </c>
      <c r="AT359" s="64" t="str">
        <f t="shared" si="510"/>
        <v>-</v>
      </c>
      <c r="AU359" s="64" t="str">
        <f t="shared" si="511"/>
        <v/>
      </c>
      <c r="AV359" s="64" t="str">
        <f t="shared" si="512"/>
        <v/>
      </c>
      <c r="AW359" s="64" t="str">
        <f t="shared" si="513"/>
        <v/>
      </c>
      <c r="AX359" s="64" t="str">
        <f t="shared" si="514"/>
        <v>0</v>
      </c>
      <c r="AY359" s="64" t="str">
        <f t="shared" si="515"/>
        <v>-</v>
      </c>
      <c r="AZ359" s="64" t="str">
        <f t="shared" si="516"/>
        <v/>
      </c>
      <c r="BA359" s="64" t="str">
        <f t="shared" si="517"/>
        <v/>
      </c>
      <c r="BB359" s="64" t="str">
        <f t="shared" si="518"/>
        <v/>
      </c>
      <c r="BC359" s="64" t="str">
        <f t="shared" si="519"/>
        <v>0</v>
      </c>
      <c r="BD359" s="64" t="str">
        <f t="shared" si="520"/>
        <v>-</v>
      </c>
      <c r="BE359" s="64" t="str">
        <f t="shared" si="521"/>
        <v/>
      </c>
      <c r="BF359" s="64" t="str">
        <f t="shared" si="522"/>
        <v/>
      </c>
      <c r="BG359" s="64" t="str">
        <f t="shared" si="523"/>
        <v/>
      </c>
      <c r="BH359" s="70" t="str">
        <f t="shared" si="524"/>
        <v>0</v>
      </c>
      <c r="BI359" s="70" t="str">
        <f t="shared" si="525"/>
        <v>-</v>
      </c>
      <c r="BJ359" s="70" t="str">
        <f t="shared" si="526"/>
        <v/>
      </c>
      <c r="BK359" s="70" t="str">
        <f t="shared" si="527"/>
        <v/>
      </c>
    </row>
    <row r="360" spans="11:63" x14ac:dyDescent="0.25">
      <c r="K360" s="56">
        <f t="shared" si="477"/>
        <v>357</v>
      </c>
      <c r="L360" s="56" t="str">
        <f t="shared" si="479"/>
        <v xml:space="preserve"> </v>
      </c>
      <c r="M360" s="65">
        <f t="shared" si="478"/>
        <v>10867</v>
      </c>
      <c r="N360" s="66">
        <f t="shared" si="480"/>
        <v>0</v>
      </c>
      <c r="O360" s="67" t="str">
        <f t="shared" si="481"/>
        <v>0</v>
      </c>
      <c r="P360" s="66" t="str">
        <f t="shared" si="482"/>
        <v>-</v>
      </c>
      <c r="Q360" s="66" t="str">
        <f t="shared" si="483"/>
        <v/>
      </c>
      <c r="R360" s="66" t="str">
        <f t="shared" si="484"/>
        <v/>
      </c>
      <c r="S360" s="68" t="str">
        <f t="shared" si="485"/>
        <v xml:space="preserve"> </v>
      </c>
      <c r="T360" s="66" t="str">
        <f t="shared" si="528"/>
        <v>0</v>
      </c>
      <c r="U360" s="69" t="str">
        <f t="shared" si="486"/>
        <v>-</v>
      </c>
      <c r="V360" s="69" t="str">
        <f t="shared" si="487"/>
        <v/>
      </c>
      <c r="W360" s="69" t="str">
        <f t="shared" si="488"/>
        <v/>
      </c>
      <c r="X360" s="69" t="str">
        <f t="shared" si="489"/>
        <v/>
      </c>
      <c r="Y360" s="67" t="str">
        <f t="shared" si="529"/>
        <v>0</v>
      </c>
      <c r="Z360" s="64" t="str">
        <f t="shared" si="490"/>
        <v>-</v>
      </c>
      <c r="AA360" s="64" t="str">
        <f t="shared" si="491"/>
        <v/>
      </c>
      <c r="AB360" s="64" t="str">
        <f t="shared" si="492"/>
        <v/>
      </c>
      <c r="AC360" s="64" t="str">
        <f t="shared" si="493"/>
        <v/>
      </c>
      <c r="AD360" s="66" t="str">
        <f t="shared" si="494"/>
        <v>0</v>
      </c>
      <c r="AE360" s="66" t="str">
        <f t="shared" si="495"/>
        <v>-</v>
      </c>
      <c r="AF360" s="69" t="str">
        <f t="shared" si="496"/>
        <v/>
      </c>
      <c r="AG360" s="69" t="str">
        <f t="shared" si="497"/>
        <v/>
      </c>
      <c r="AH360" s="69" t="str">
        <f t="shared" si="498"/>
        <v/>
      </c>
      <c r="AI360" s="69" t="str">
        <f t="shared" si="499"/>
        <v>0</v>
      </c>
      <c r="AJ360" s="66" t="str">
        <f t="shared" si="552"/>
        <v>-</v>
      </c>
      <c r="AK360" s="69" t="str">
        <f t="shared" si="501"/>
        <v/>
      </c>
      <c r="AL360" s="69" t="str">
        <f t="shared" si="502"/>
        <v/>
      </c>
      <c r="AM360" s="69" t="str">
        <f t="shared" si="503"/>
        <v/>
      </c>
      <c r="AN360" s="70" t="str">
        <f t="shared" si="504"/>
        <v>0</v>
      </c>
      <c r="AO360" s="70" t="str">
        <f t="shared" si="505"/>
        <v>-</v>
      </c>
      <c r="AP360" s="70" t="str">
        <f t="shared" si="506"/>
        <v/>
      </c>
      <c r="AQ360" s="70" t="str">
        <f t="shared" si="507"/>
        <v/>
      </c>
      <c r="AR360" s="70" t="str">
        <f t="shared" si="508"/>
        <v/>
      </c>
      <c r="AS360" s="64" t="str">
        <f t="shared" si="509"/>
        <v>0</v>
      </c>
      <c r="AT360" s="64" t="str">
        <f t="shared" si="510"/>
        <v>-</v>
      </c>
      <c r="AU360" s="64" t="str">
        <f t="shared" si="511"/>
        <v/>
      </c>
      <c r="AV360" s="64" t="str">
        <f t="shared" si="512"/>
        <v/>
      </c>
      <c r="AW360" s="64" t="str">
        <f t="shared" si="513"/>
        <v/>
      </c>
      <c r="AX360" s="64" t="str">
        <f t="shared" si="514"/>
        <v>0</v>
      </c>
      <c r="AY360" s="64" t="str">
        <f t="shared" si="515"/>
        <v>-</v>
      </c>
      <c r="AZ360" s="64" t="str">
        <f t="shared" si="516"/>
        <v/>
      </c>
      <c r="BA360" s="64" t="str">
        <f t="shared" si="517"/>
        <v/>
      </c>
      <c r="BB360" s="64" t="str">
        <f t="shared" si="518"/>
        <v/>
      </c>
      <c r="BC360" s="64" t="str">
        <f t="shared" si="519"/>
        <v>0</v>
      </c>
      <c r="BD360" s="64" t="str">
        <f t="shared" si="520"/>
        <v>-</v>
      </c>
      <c r="BE360" s="64" t="str">
        <f t="shared" si="521"/>
        <v/>
      </c>
      <c r="BF360" s="64" t="str">
        <f t="shared" si="522"/>
        <v/>
      </c>
      <c r="BG360" s="64" t="str">
        <f t="shared" si="523"/>
        <v/>
      </c>
      <c r="BH360" s="70" t="str">
        <f t="shared" si="524"/>
        <v>0</v>
      </c>
      <c r="BI360" s="70" t="str">
        <f t="shared" si="525"/>
        <v>-</v>
      </c>
      <c r="BJ360" s="70" t="str">
        <f t="shared" si="526"/>
        <v/>
      </c>
      <c r="BK360" s="70" t="str">
        <f t="shared" si="527"/>
        <v/>
      </c>
    </row>
    <row r="361" spans="11:63" x14ac:dyDescent="0.25">
      <c r="K361" s="56">
        <f t="shared" si="477"/>
        <v>358</v>
      </c>
      <c r="L361" s="56" t="str">
        <f t="shared" si="479"/>
        <v xml:space="preserve"> </v>
      </c>
      <c r="M361" s="65">
        <f t="shared" si="478"/>
        <v>10898</v>
      </c>
      <c r="N361" s="66">
        <f t="shared" si="480"/>
        <v>0</v>
      </c>
      <c r="O361" s="67" t="str">
        <f t="shared" si="481"/>
        <v>0</v>
      </c>
      <c r="P361" s="66" t="str">
        <f t="shared" si="482"/>
        <v>-</v>
      </c>
      <c r="Q361" s="66" t="str">
        <f t="shared" si="483"/>
        <v/>
      </c>
      <c r="R361" s="66" t="str">
        <f t="shared" si="484"/>
        <v/>
      </c>
      <c r="S361" s="68" t="str">
        <f t="shared" si="485"/>
        <v xml:space="preserve"> </v>
      </c>
      <c r="T361" s="66" t="str">
        <f t="shared" si="528"/>
        <v>0</v>
      </c>
      <c r="U361" s="69" t="str">
        <f t="shared" si="486"/>
        <v>-</v>
      </c>
      <c r="V361" s="69" t="str">
        <f t="shared" si="487"/>
        <v/>
      </c>
      <c r="W361" s="69" t="str">
        <f t="shared" si="488"/>
        <v/>
      </c>
      <c r="X361" s="69" t="str">
        <f t="shared" si="489"/>
        <v/>
      </c>
      <c r="Y361" s="67" t="str">
        <f t="shared" si="529"/>
        <v>0</v>
      </c>
      <c r="Z361" s="64" t="str">
        <f t="shared" si="490"/>
        <v>-</v>
      </c>
      <c r="AA361" s="64" t="str">
        <f t="shared" si="491"/>
        <v/>
      </c>
      <c r="AB361" s="64" t="str">
        <f t="shared" si="492"/>
        <v/>
      </c>
      <c r="AC361" s="64" t="str">
        <f t="shared" si="493"/>
        <v/>
      </c>
      <c r="AD361" s="66" t="str">
        <f t="shared" si="494"/>
        <v>0</v>
      </c>
      <c r="AE361" s="66" t="str">
        <f t="shared" si="495"/>
        <v>-</v>
      </c>
      <c r="AF361" s="69" t="str">
        <f t="shared" si="496"/>
        <v/>
      </c>
      <c r="AG361" s="69" t="str">
        <f t="shared" si="497"/>
        <v/>
      </c>
      <c r="AH361" s="69" t="str">
        <f t="shared" si="498"/>
        <v/>
      </c>
      <c r="AI361" s="69" t="str">
        <f t="shared" si="499"/>
        <v>0</v>
      </c>
      <c r="AJ361" s="66" t="str">
        <f t="shared" ref="AJ361" si="553">IFERROR(IF(AL360=AI361,"",AL360*($I$32/12)),"-")</f>
        <v>-</v>
      </c>
      <c r="AK361" s="69" t="str">
        <f t="shared" si="501"/>
        <v/>
      </c>
      <c r="AL361" s="69" t="str">
        <f t="shared" si="502"/>
        <v/>
      </c>
      <c r="AM361" s="69" t="str">
        <f t="shared" si="503"/>
        <v/>
      </c>
      <c r="AN361" s="70" t="str">
        <f t="shared" si="504"/>
        <v>0</v>
      </c>
      <c r="AO361" s="70" t="str">
        <f t="shared" si="505"/>
        <v>-</v>
      </c>
      <c r="AP361" s="70" t="str">
        <f t="shared" si="506"/>
        <v/>
      </c>
      <c r="AQ361" s="70" t="str">
        <f t="shared" si="507"/>
        <v/>
      </c>
      <c r="AR361" s="70" t="str">
        <f t="shared" si="508"/>
        <v/>
      </c>
      <c r="AS361" s="64" t="str">
        <f t="shared" si="509"/>
        <v>0</v>
      </c>
      <c r="AT361" s="64" t="str">
        <f t="shared" si="510"/>
        <v>-</v>
      </c>
      <c r="AU361" s="64" t="str">
        <f t="shared" si="511"/>
        <v/>
      </c>
      <c r="AV361" s="64" t="str">
        <f t="shared" si="512"/>
        <v/>
      </c>
      <c r="AW361" s="64" t="str">
        <f t="shared" si="513"/>
        <v/>
      </c>
      <c r="AX361" s="64" t="str">
        <f t="shared" si="514"/>
        <v>0</v>
      </c>
      <c r="AY361" s="64" t="str">
        <f t="shared" si="515"/>
        <v>-</v>
      </c>
      <c r="AZ361" s="64" t="str">
        <f t="shared" si="516"/>
        <v/>
      </c>
      <c r="BA361" s="64" t="str">
        <f t="shared" si="517"/>
        <v/>
      </c>
      <c r="BB361" s="64" t="str">
        <f t="shared" si="518"/>
        <v/>
      </c>
      <c r="BC361" s="64" t="str">
        <f t="shared" si="519"/>
        <v>0</v>
      </c>
      <c r="BD361" s="64" t="str">
        <f t="shared" si="520"/>
        <v>-</v>
      </c>
      <c r="BE361" s="64" t="str">
        <f t="shared" si="521"/>
        <v/>
      </c>
      <c r="BF361" s="64" t="str">
        <f t="shared" si="522"/>
        <v/>
      </c>
      <c r="BG361" s="64" t="str">
        <f t="shared" si="523"/>
        <v/>
      </c>
      <c r="BH361" s="70" t="str">
        <f t="shared" si="524"/>
        <v>0</v>
      </c>
      <c r="BI361" s="70" t="str">
        <f t="shared" si="525"/>
        <v>-</v>
      </c>
      <c r="BJ361" s="70" t="str">
        <f t="shared" si="526"/>
        <v/>
      </c>
      <c r="BK361" s="70" t="str">
        <f t="shared" si="527"/>
        <v/>
      </c>
    </row>
    <row r="362" spans="11:63" x14ac:dyDescent="0.25">
      <c r="K362" s="56">
        <f t="shared" si="477"/>
        <v>359</v>
      </c>
      <c r="L362" s="56" t="str">
        <f t="shared" si="479"/>
        <v xml:space="preserve"> </v>
      </c>
      <c r="M362" s="65">
        <f t="shared" si="478"/>
        <v>10928</v>
      </c>
      <c r="N362" s="66">
        <f t="shared" si="480"/>
        <v>0</v>
      </c>
      <c r="O362" s="67" t="str">
        <f t="shared" si="481"/>
        <v>0</v>
      </c>
      <c r="P362" s="66" t="str">
        <f t="shared" si="482"/>
        <v>-</v>
      </c>
      <c r="Q362" s="66" t="str">
        <f t="shared" si="483"/>
        <v/>
      </c>
      <c r="R362" s="66" t="str">
        <f t="shared" si="484"/>
        <v/>
      </c>
      <c r="S362" s="68" t="str">
        <f t="shared" si="485"/>
        <v xml:space="preserve"> </v>
      </c>
      <c r="T362" s="66" t="str">
        <f t="shared" si="528"/>
        <v>0</v>
      </c>
      <c r="U362" s="69" t="str">
        <f t="shared" si="486"/>
        <v>-</v>
      </c>
      <c r="V362" s="69" t="str">
        <f t="shared" si="487"/>
        <v/>
      </c>
      <c r="W362" s="69" t="str">
        <f t="shared" si="488"/>
        <v/>
      </c>
      <c r="X362" s="69" t="str">
        <f t="shared" si="489"/>
        <v/>
      </c>
      <c r="Y362" s="67" t="str">
        <f t="shared" si="529"/>
        <v>0</v>
      </c>
      <c r="Z362" s="64" t="str">
        <f t="shared" si="490"/>
        <v>-</v>
      </c>
      <c r="AA362" s="64" t="str">
        <f t="shared" si="491"/>
        <v/>
      </c>
      <c r="AB362" s="64" t="str">
        <f t="shared" si="492"/>
        <v/>
      </c>
      <c r="AC362" s="64" t="str">
        <f t="shared" si="493"/>
        <v/>
      </c>
      <c r="AD362" s="66" t="str">
        <f t="shared" si="494"/>
        <v>0</v>
      </c>
      <c r="AE362" s="66" t="str">
        <f t="shared" si="495"/>
        <v>-</v>
      </c>
      <c r="AF362" s="69" t="str">
        <f t="shared" si="496"/>
        <v/>
      </c>
      <c r="AG362" s="69" t="str">
        <f t="shared" si="497"/>
        <v/>
      </c>
      <c r="AH362" s="69" t="str">
        <f t="shared" si="498"/>
        <v/>
      </c>
      <c r="AI362" s="69" t="str">
        <f t="shared" si="499"/>
        <v>0</v>
      </c>
      <c r="AJ362" s="66" t="str">
        <f t="shared" ref="AJ362:AJ363" si="554">IFERROR(IF(AL361=AI362,"",AL361*($I$31/12)),"-")</f>
        <v>-</v>
      </c>
      <c r="AK362" s="69" t="str">
        <f t="shared" si="501"/>
        <v/>
      </c>
      <c r="AL362" s="69" t="str">
        <f t="shared" si="502"/>
        <v/>
      </c>
      <c r="AM362" s="69" t="str">
        <f t="shared" si="503"/>
        <v/>
      </c>
      <c r="AN362" s="70" t="str">
        <f t="shared" si="504"/>
        <v>0</v>
      </c>
      <c r="AO362" s="70" t="str">
        <f t="shared" si="505"/>
        <v>-</v>
      </c>
      <c r="AP362" s="70" t="str">
        <f t="shared" si="506"/>
        <v/>
      </c>
      <c r="AQ362" s="70" t="str">
        <f t="shared" si="507"/>
        <v/>
      </c>
      <c r="AR362" s="70" t="str">
        <f t="shared" si="508"/>
        <v/>
      </c>
      <c r="AS362" s="64" t="str">
        <f t="shared" si="509"/>
        <v>0</v>
      </c>
      <c r="AT362" s="64" t="str">
        <f t="shared" si="510"/>
        <v>-</v>
      </c>
      <c r="AU362" s="64" t="str">
        <f t="shared" si="511"/>
        <v/>
      </c>
      <c r="AV362" s="64" t="str">
        <f t="shared" si="512"/>
        <v/>
      </c>
      <c r="AW362" s="64" t="str">
        <f t="shared" si="513"/>
        <v/>
      </c>
      <c r="AX362" s="64" t="str">
        <f t="shared" si="514"/>
        <v>0</v>
      </c>
      <c r="AY362" s="64" t="str">
        <f t="shared" si="515"/>
        <v>-</v>
      </c>
      <c r="AZ362" s="64" t="str">
        <f t="shared" si="516"/>
        <v/>
      </c>
      <c r="BA362" s="64" t="str">
        <f t="shared" si="517"/>
        <v/>
      </c>
      <c r="BB362" s="64" t="str">
        <f t="shared" si="518"/>
        <v/>
      </c>
      <c r="BC362" s="64" t="str">
        <f t="shared" si="519"/>
        <v>0</v>
      </c>
      <c r="BD362" s="64" t="str">
        <f t="shared" si="520"/>
        <v>-</v>
      </c>
      <c r="BE362" s="64" t="str">
        <f t="shared" si="521"/>
        <v/>
      </c>
      <c r="BF362" s="64" t="str">
        <f t="shared" si="522"/>
        <v/>
      </c>
      <c r="BG362" s="64" t="str">
        <f t="shared" si="523"/>
        <v/>
      </c>
      <c r="BH362" s="70" t="str">
        <f t="shared" si="524"/>
        <v>0</v>
      </c>
      <c r="BI362" s="70" t="str">
        <f t="shared" si="525"/>
        <v>-</v>
      </c>
      <c r="BJ362" s="70" t="str">
        <f t="shared" si="526"/>
        <v/>
      </c>
      <c r="BK362" s="70" t="str">
        <f t="shared" si="527"/>
        <v/>
      </c>
    </row>
    <row r="363" spans="11:63" x14ac:dyDescent="0.25">
      <c r="K363" s="56">
        <f t="shared" si="477"/>
        <v>360</v>
      </c>
      <c r="L363" s="56" t="str">
        <f t="shared" si="479"/>
        <v xml:space="preserve"> </v>
      </c>
      <c r="M363" s="65">
        <f t="shared" si="478"/>
        <v>10959</v>
      </c>
      <c r="N363" s="66">
        <f t="shared" si="480"/>
        <v>0</v>
      </c>
      <c r="O363" s="67" t="str">
        <f t="shared" si="481"/>
        <v>0</v>
      </c>
      <c r="P363" s="66" t="str">
        <f t="shared" si="482"/>
        <v>-</v>
      </c>
      <c r="Q363" s="66" t="str">
        <f t="shared" si="483"/>
        <v/>
      </c>
      <c r="R363" s="66" t="str">
        <f t="shared" si="484"/>
        <v/>
      </c>
      <c r="S363" s="68" t="str">
        <f t="shared" si="485"/>
        <v xml:space="preserve"> </v>
      </c>
      <c r="T363" s="66" t="str">
        <f t="shared" si="528"/>
        <v>0</v>
      </c>
      <c r="U363" s="69" t="str">
        <f t="shared" si="486"/>
        <v>-</v>
      </c>
      <c r="V363" s="69" t="str">
        <f t="shared" si="487"/>
        <v/>
      </c>
      <c r="W363" s="69" t="str">
        <f t="shared" si="488"/>
        <v/>
      </c>
      <c r="X363" s="69" t="str">
        <f t="shared" si="489"/>
        <v/>
      </c>
      <c r="Y363" s="67" t="str">
        <f t="shared" si="529"/>
        <v>0</v>
      </c>
      <c r="Z363" s="64" t="str">
        <f t="shared" si="490"/>
        <v>-</v>
      </c>
      <c r="AA363" s="64" t="str">
        <f t="shared" si="491"/>
        <v/>
      </c>
      <c r="AB363" s="64" t="str">
        <f t="shared" si="492"/>
        <v/>
      </c>
      <c r="AC363" s="64" t="str">
        <f t="shared" si="493"/>
        <v/>
      </c>
      <c r="AD363" s="66" t="str">
        <f t="shared" si="494"/>
        <v>0</v>
      </c>
      <c r="AE363" s="66" t="str">
        <f t="shared" si="495"/>
        <v>-</v>
      </c>
      <c r="AF363" s="69" t="str">
        <f t="shared" si="496"/>
        <v/>
      </c>
      <c r="AG363" s="69" t="str">
        <f t="shared" si="497"/>
        <v/>
      </c>
      <c r="AH363" s="69" t="str">
        <f t="shared" si="498"/>
        <v/>
      </c>
      <c r="AI363" s="69" t="str">
        <f t="shared" si="499"/>
        <v>0</v>
      </c>
      <c r="AJ363" s="66" t="str">
        <f t="shared" si="554"/>
        <v>-</v>
      </c>
      <c r="AK363" s="69" t="str">
        <f t="shared" si="501"/>
        <v/>
      </c>
      <c r="AL363" s="69" t="str">
        <f t="shared" si="502"/>
        <v/>
      </c>
      <c r="AM363" s="69" t="str">
        <f t="shared" si="503"/>
        <v/>
      </c>
      <c r="AN363" s="70" t="str">
        <f t="shared" si="504"/>
        <v>0</v>
      </c>
      <c r="AO363" s="70" t="str">
        <f t="shared" si="505"/>
        <v>-</v>
      </c>
      <c r="AP363" s="70" t="str">
        <f t="shared" si="506"/>
        <v/>
      </c>
      <c r="AQ363" s="70" t="str">
        <f t="shared" si="507"/>
        <v/>
      </c>
      <c r="AR363" s="70" t="str">
        <f t="shared" si="508"/>
        <v/>
      </c>
      <c r="AS363" s="64" t="str">
        <f t="shared" si="509"/>
        <v>0</v>
      </c>
      <c r="AT363" s="64" t="str">
        <f t="shared" si="510"/>
        <v>-</v>
      </c>
      <c r="AU363" s="64" t="str">
        <f t="shared" si="511"/>
        <v/>
      </c>
      <c r="AV363" s="64" t="str">
        <f t="shared" si="512"/>
        <v/>
      </c>
      <c r="AW363" s="64" t="str">
        <f t="shared" si="513"/>
        <v/>
      </c>
      <c r="AX363" s="64" t="str">
        <f t="shared" si="514"/>
        <v>0</v>
      </c>
      <c r="AY363" s="64" t="str">
        <f t="shared" si="515"/>
        <v>-</v>
      </c>
      <c r="AZ363" s="64" t="str">
        <f t="shared" si="516"/>
        <v/>
      </c>
      <c r="BA363" s="64" t="str">
        <f t="shared" si="517"/>
        <v/>
      </c>
      <c r="BB363" s="64" t="str">
        <f t="shared" si="518"/>
        <v/>
      </c>
      <c r="BC363" s="64" t="str">
        <f t="shared" si="519"/>
        <v>0</v>
      </c>
      <c r="BD363" s="64" t="str">
        <f t="shared" si="520"/>
        <v>-</v>
      </c>
      <c r="BE363" s="64" t="str">
        <f t="shared" si="521"/>
        <v/>
      </c>
      <c r="BF363" s="64" t="str">
        <f t="shared" si="522"/>
        <v/>
      </c>
      <c r="BG363" s="64" t="str">
        <f t="shared" si="523"/>
        <v/>
      </c>
      <c r="BH363" s="70" t="str">
        <f t="shared" si="524"/>
        <v>0</v>
      </c>
      <c r="BI363" s="70" t="str">
        <f t="shared" si="525"/>
        <v>-</v>
      </c>
      <c r="BJ363" s="70" t="str">
        <f t="shared" si="526"/>
        <v/>
      </c>
      <c r="BK363" s="70" t="str">
        <f t="shared" si="527"/>
        <v/>
      </c>
    </row>
    <row r="364" spans="11:63" x14ac:dyDescent="0.25">
      <c r="K364" s="56">
        <f t="shared" si="477"/>
        <v>361</v>
      </c>
      <c r="L364" s="56" t="str">
        <f t="shared" si="479"/>
        <v xml:space="preserve"> </v>
      </c>
      <c r="M364" s="65">
        <f t="shared" si="478"/>
        <v>10990</v>
      </c>
      <c r="N364" s="66">
        <f t="shared" si="480"/>
        <v>0</v>
      </c>
      <c r="O364" s="67" t="str">
        <f t="shared" si="481"/>
        <v>0</v>
      </c>
      <c r="P364" s="66" t="str">
        <f t="shared" si="482"/>
        <v>-</v>
      </c>
      <c r="Q364" s="66" t="str">
        <f t="shared" si="483"/>
        <v/>
      </c>
      <c r="R364" s="66" t="str">
        <f t="shared" si="484"/>
        <v/>
      </c>
      <c r="S364" s="68" t="str">
        <f t="shared" si="485"/>
        <v xml:space="preserve"> </v>
      </c>
      <c r="T364" s="66" t="str">
        <f t="shared" si="528"/>
        <v>0</v>
      </c>
      <c r="U364" s="69" t="str">
        <f t="shared" si="486"/>
        <v>-</v>
      </c>
      <c r="V364" s="69" t="str">
        <f t="shared" si="487"/>
        <v/>
      </c>
      <c r="W364" s="69" t="str">
        <f t="shared" si="488"/>
        <v/>
      </c>
      <c r="X364" s="69" t="str">
        <f t="shared" si="489"/>
        <v/>
      </c>
      <c r="Y364" s="67" t="str">
        <f t="shared" si="529"/>
        <v>0</v>
      </c>
      <c r="Z364" s="64" t="str">
        <f t="shared" si="490"/>
        <v>-</v>
      </c>
      <c r="AA364" s="64" t="str">
        <f t="shared" si="491"/>
        <v/>
      </c>
      <c r="AB364" s="64" t="str">
        <f t="shared" si="492"/>
        <v/>
      </c>
      <c r="AC364" s="64" t="str">
        <f t="shared" si="493"/>
        <v/>
      </c>
      <c r="AD364" s="66" t="str">
        <f t="shared" si="494"/>
        <v>0</v>
      </c>
      <c r="AE364" s="66" t="str">
        <f t="shared" si="495"/>
        <v>-</v>
      </c>
      <c r="AF364" s="69" t="str">
        <f t="shared" si="496"/>
        <v/>
      </c>
      <c r="AG364" s="69" t="str">
        <f t="shared" si="497"/>
        <v/>
      </c>
      <c r="AH364" s="69" t="str">
        <f t="shared" si="498"/>
        <v/>
      </c>
      <c r="AI364" s="69" t="str">
        <f t="shared" si="499"/>
        <v>0</v>
      </c>
      <c r="AJ364" s="66" t="str">
        <f t="shared" ref="AJ364" si="555">IFERROR(IF(AL363=AI364,"",AL363*($I$32/12)),"-")</f>
        <v>-</v>
      </c>
      <c r="AK364" s="69" t="str">
        <f t="shared" si="501"/>
        <v/>
      </c>
      <c r="AL364" s="69" t="str">
        <f t="shared" si="502"/>
        <v/>
      </c>
      <c r="AM364" s="69" t="str">
        <f t="shared" si="503"/>
        <v/>
      </c>
      <c r="AN364" s="70" t="str">
        <f t="shared" si="504"/>
        <v>0</v>
      </c>
      <c r="AO364" s="70" t="str">
        <f t="shared" si="505"/>
        <v>-</v>
      </c>
      <c r="AP364" s="70" t="str">
        <f t="shared" si="506"/>
        <v/>
      </c>
      <c r="AQ364" s="70" t="str">
        <f t="shared" si="507"/>
        <v/>
      </c>
      <c r="AR364" s="70" t="str">
        <f t="shared" si="508"/>
        <v/>
      </c>
      <c r="AS364" s="64" t="str">
        <f t="shared" si="509"/>
        <v>0</v>
      </c>
      <c r="AT364" s="64" t="str">
        <f t="shared" si="510"/>
        <v>-</v>
      </c>
      <c r="AU364" s="64" t="str">
        <f t="shared" si="511"/>
        <v/>
      </c>
      <c r="AV364" s="64" t="str">
        <f t="shared" si="512"/>
        <v/>
      </c>
      <c r="AW364" s="64" t="str">
        <f t="shared" si="513"/>
        <v/>
      </c>
      <c r="AX364" s="64" t="str">
        <f t="shared" si="514"/>
        <v>0</v>
      </c>
      <c r="AY364" s="64" t="str">
        <f t="shared" si="515"/>
        <v>-</v>
      </c>
      <c r="AZ364" s="64" t="str">
        <f t="shared" si="516"/>
        <v/>
      </c>
      <c r="BA364" s="64" t="str">
        <f t="shared" si="517"/>
        <v/>
      </c>
      <c r="BB364" s="64" t="str">
        <f t="shared" si="518"/>
        <v/>
      </c>
      <c r="BC364" s="64" t="str">
        <f t="shared" si="519"/>
        <v>0</v>
      </c>
      <c r="BD364" s="64" t="str">
        <f t="shared" si="520"/>
        <v>-</v>
      </c>
      <c r="BE364" s="64" t="str">
        <f t="shared" si="521"/>
        <v/>
      </c>
      <c r="BF364" s="64" t="str">
        <f t="shared" si="522"/>
        <v/>
      </c>
      <c r="BG364" s="64" t="str">
        <f t="shared" si="523"/>
        <v/>
      </c>
      <c r="BH364" s="70" t="str">
        <f t="shared" si="524"/>
        <v>0</v>
      </c>
      <c r="BI364" s="70" t="str">
        <f t="shared" si="525"/>
        <v>-</v>
      </c>
      <c r="BJ364" s="70" t="str">
        <f t="shared" si="526"/>
        <v/>
      </c>
      <c r="BK364" s="70" t="str">
        <f t="shared" si="527"/>
        <v/>
      </c>
    </row>
    <row r="365" spans="11:63" x14ac:dyDescent="0.25">
      <c r="K365" s="56">
        <f t="shared" si="477"/>
        <v>362</v>
      </c>
      <c r="L365" s="56" t="str">
        <f t="shared" si="479"/>
        <v xml:space="preserve"> </v>
      </c>
      <c r="M365" s="65">
        <f t="shared" si="478"/>
        <v>11018</v>
      </c>
      <c r="N365" s="66">
        <f t="shared" si="480"/>
        <v>0</v>
      </c>
      <c r="O365" s="67" t="str">
        <f t="shared" si="481"/>
        <v>0</v>
      </c>
      <c r="P365" s="66" t="str">
        <f t="shared" si="482"/>
        <v>-</v>
      </c>
      <c r="Q365" s="66" t="str">
        <f t="shared" si="483"/>
        <v/>
      </c>
      <c r="R365" s="66" t="str">
        <f t="shared" si="484"/>
        <v/>
      </c>
      <c r="S365" s="68" t="str">
        <f t="shared" si="485"/>
        <v xml:space="preserve"> </v>
      </c>
      <c r="T365" s="66" t="str">
        <f t="shared" si="528"/>
        <v>0</v>
      </c>
      <c r="U365" s="69" t="str">
        <f t="shared" si="486"/>
        <v>-</v>
      </c>
      <c r="V365" s="69" t="str">
        <f t="shared" si="487"/>
        <v/>
      </c>
      <c r="W365" s="69" t="str">
        <f t="shared" si="488"/>
        <v/>
      </c>
      <c r="X365" s="69" t="str">
        <f t="shared" si="489"/>
        <v/>
      </c>
      <c r="Y365" s="67" t="str">
        <f t="shared" si="529"/>
        <v>0</v>
      </c>
      <c r="Z365" s="64" t="str">
        <f t="shared" si="490"/>
        <v>-</v>
      </c>
      <c r="AA365" s="64" t="str">
        <f t="shared" si="491"/>
        <v/>
      </c>
      <c r="AB365" s="64" t="str">
        <f t="shared" si="492"/>
        <v/>
      </c>
      <c r="AC365" s="64" t="str">
        <f t="shared" si="493"/>
        <v/>
      </c>
      <c r="AD365" s="66" t="str">
        <f t="shared" si="494"/>
        <v>0</v>
      </c>
      <c r="AE365" s="66" t="str">
        <f t="shared" si="495"/>
        <v>-</v>
      </c>
      <c r="AF365" s="69" t="str">
        <f t="shared" si="496"/>
        <v/>
      </c>
      <c r="AG365" s="69" t="str">
        <f t="shared" si="497"/>
        <v/>
      </c>
      <c r="AH365" s="69" t="str">
        <f t="shared" si="498"/>
        <v/>
      </c>
      <c r="AI365" s="69" t="str">
        <f t="shared" si="499"/>
        <v>0</v>
      </c>
      <c r="AJ365" s="66" t="str">
        <f t="shared" ref="AJ365:AJ366" si="556">IFERROR(IF(AL364=AI365,"",AL364*($I$31/12)),"-")</f>
        <v>-</v>
      </c>
      <c r="AK365" s="69" t="str">
        <f t="shared" si="501"/>
        <v/>
      </c>
      <c r="AL365" s="69" t="str">
        <f t="shared" si="502"/>
        <v/>
      </c>
      <c r="AM365" s="69" t="str">
        <f t="shared" si="503"/>
        <v/>
      </c>
      <c r="AN365" s="70" t="str">
        <f t="shared" si="504"/>
        <v>0</v>
      </c>
      <c r="AO365" s="70" t="str">
        <f t="shared" si="505"/>
        <v>-</v>
      </c>
      <c r="AP365" s="70" t="str">
        <f t="shared" si="506"/>
        <v/>
      </c>
      <c r="AQ365" s="70" t="str">
        <f t="shared" si="507"/>
        <v/>
      </c>
      <c r="AR365" s="70" t="str">
        <f t="shared" si="508"/>
        <v/>
      </c>
      <c r="AS365" s="64" t="str">
        <f t="shared" si="509"/>
        <v>0</v>
      </c>
      <c r="AT365" s="64" t="str">
        <f t="shared" si="510"/>
        <v>-</v>
      </c>
      <c r="AU365" s="64" t="str">
        <f t="shared" si="511"/>
        <v/>
      </c>
      <c r="AV365" s="64" t="str">
        <f t="shared" si="512"/>
        <v/>
      </c>
      <c r="AW365" s="64" t="str">
        <f t="shared" si="513"/>
        <v/>
      </c>
      <c r="AX365" s="64" t="str">
        <f t="shared" si="514"/>
        <v>0</v>
      </c>
      <c r="AY365" s="64" t="str">
        <f t="shared" si="515"/>
        <v>-</v>
      </c>
      <c r="AZ365" s="64" t="str">
        <f t="shared" si="516"/>
        <v/>
      </c>
      <c r="BA365" s="64" t="str">
        <f t="shared" si="517"/>
        <v/>
      </c>
      <c r="BB365" s="64" t="str">
        <f t="shared" si="518"/>
        <v/>
      </c>
      <c r="BC365" s="64" t="str">
        <f t="shared" si="519"/>
        <v>0</v>
      </c>
      <c r="BD365" s="64" t="str">
        <f t="shared" si="520"/>
        <v>-</v>
      </c>
      <c r="BE365" s="64" t="str">
        <f t="shared" si="521"/>
        <v/>
      </c>
      <c r="BF365" s="64" t="str">
        <f t="shared" si="522"/>
        <v/>
      </c>
      <c r="BG365" s="64" t="str">
        <f t="shared" si="523"/>
        <v/>
      </c>
      <c r="BH365" s="70" t="str">
        <f t="shared" si="524"/>
        <v>0</v>
      </c>
      <c r="BI365" s="70" t="str">
        <f t="shared" si="525"/>
        <v>-</v>
      </c>
      <c r="BJ365" s="70" t="str">
        <f t="shared" si="526"/>
        <v/>
      </c>
      <c r="BK365" s="70" t="str">
        <f t="shared" si="527"/>
        <v/>
      </c>
    </row>
    <row r="366" spans="11:63" x14ac:dyDescent="0.25">
      <c r="K366" s="56">
        <f t="shared" si="477"/>
        <v>363</v>
      </c>
      <c r="L366" s="56" t="str">
        <f t="shared" si="479"/>
        <v xml:space="preserve"> </v>
      </c>
      <c r="M366" s="65">
        <f t="shared" si="478"/>
        <v>11049</v>
      </c>
      <c r="N366" s="66">
        <f t="shared" si="480"/>
        <v>0</v>
      </c>
      <c r="O366" s="67" t="str">
        <f t="shared" si="481"/>
        <v>0</v>
      </c>
      <c r="P366" s="66" t="str">
        <f t="shared" si="482"/>
        <v>-</v>
      </c>
      <c r="Q366" s="66" t="str">
        <f t="shared" si="483"/>
        <v/>
      </c>
      <c r="R366" s="66" t="str">
        <f t="shared" si="484"/>
        <v/>
      </c>
      <c r="S366" s="68" t="str">
        <f t="shared" si="485"/>
        <v xml:space="preserve"> </v>
      </c>
      <c r="T366" s="66" t="str">
        <f t="shared" si="528"/>
        <v>0</v>
      </c>
      <c r="U366" s="69" t="str">
        <f t="shared" si="486"/>
        <v>-</v>
      </c>
      <c r="V366" s="69" t="str">
        <f t="shared" si="487"/>
        <v/>
      </c>
      <c r="W366" s="69" t="str">
        <f t="shared" si="488"/>
        <v/>
      </c>
      <c r="X366" s="69" t="str">
        <f t="shared" si="489"/>
        <v/>
      </c>
      <c r="Y366" s="67" t="str">
        <f t="shared" si="529"/>
        <v>0</v>
      </c>
      <c r="Z366" s="64" t="str">
        <f t="shared" si="490"/>
        <v>-</v>
      </c>
      <c r="AA366" s="64" t="str">
        <f t="shared" si="491"/>
        <v/>
      </c>
      <c r="AB366" s="64" t="str">
        <f t="shared" si="492"/>
        <v/>
      </c>
      <c r="AC366" s="64" t="str">
        <f t="shared" si="493"/>
        <v/>
      </c>
      <c r="AD366" s="66" t="str">
        <f t="shared" si="494"/>
        <v>0</v>
      </c>
      <c r="AE366" s="66" t="str">
        <f t="shared" si="495"/>
        <v>-</v>
      </c>
      <c r="AF366" s="69" t="str">
        <f t="shared" si="496"/>
        <v/>
      </c>
      <c r="AG366" s="69" t="str">
        <f t="shared" si="497"/>
        <v/>
      </c>
      <c r="AH366" s="69" t="str">
        <f t="shared" si="498"/>
        <v/>
      </c>
      <c r="AI366" s="69" t="str">
        <f t="shared" si="499"/>
        <v>0</v>
      </c>
      <c r="AJ366" s="66" t="str">
        <f t="shared" si="556"/>
        <v>-</v>
      </c>
      <c r="AK366" s="69" t="str">
        <f t="shared" si="501"/>
        <v/>
      </c>
      <c r="AL366" s="69" t="str">
        <f t="shared" si="502"/>
        <v/>
      </c>
      <c r="AM366" s="69" t="str">
        <f t="shared" si="503"/>
        <v/>
      </c>
      <c r="AN366" s="70" t="str">
        <f t="shared" si="504"/>
        <v>0</v>
      </c>
      <c r="AO366" s="70" t="str">
        <f t="shared" si="505"/>
        <v>-</v>
      </c>
      <c r="AP366" s="70" t="str">
        <f t="shared" si="506"/>
        <v/>
      </c>
      <c r="AQ366" s="70" t="str">
        <f t="shared" si="507"/>
        <v/>
      </c>
      <c r="AR366" s="70" t="str">
        <f t="shared" si="508"/>
        <v/>
      </c>
      <c r="AS366" s="64" t="str">
        <f t="shared" si="509"/>
        <v>0</v>
      </c>
      <c r="AT366" s="64" t="str">
        <f t="shared" si="510"/>
        <v>-</v>
      </c>
      <c r="AU366" s="64" t="str">
        <f t="shared" si="511"/>
        <v/>
      </c>
      <c r="AV366" s="64" t="str">
        <f t="shared" si="512"/>
        <v/>
      </c>
      <c r="AW366" s="64" t="str">
        <f t="shared" si="513"/>
        <v/>
      </c>
      <c r="AX366" s="64" t="str">
        <f t="shared" si="514"/>
        <v>0</v>
      </c>
      <c r="AY366" s="64" t="str">
        <f t="shared" si="515"/>
        <v>-</v>
      </c>
      <c r="AZ366" s="64" t="str">
        <f t="shared" si="516"/>
        <v/>
      </c>
      <c r="BA366" s="64" t="str">
        <f t="shared" si="517"/>
        <v/>
      </c>
      <c r="BB366" s="64" t="str">
        <f t="shared" si="518"/>
        <v/>
      </c>
      <c r="BC366" s="64" t="str">
        <f t="shared" si="519"/>
        <v>0</v>
      </c>
      <c r="BD366" s="64" t="str">
        <f t="shared" si="520"/>
        <v>-</v>
      </c>
      <c r="BE366" s="64" t="str">
        <f t="shared" si="521"/>
        <v/>
      </c>
      <c r="BF366" s="64" t="str">
        <f t="shared" si="522"/>
        <v/>
      </c>
      <c r="BG366" s="64" t="str">
        <f t="shared" si="523"/>
        <v/>
      </c>
      <c r="BH366" s="70" t="str">
        <f t="shared" si="524"/>
        <v>0</v>
      </c>
      <c r="BI366" s="70" t="str">
        <f t="shared" si="525"/>
        <v>-</v>
      </c>
      <c r="BJ366" s="70" t="str">
        <f t="shared" si="526"/>
        <v/>
      </c>
      <c r="BK366" s="70" t="str">
        <f t="shared" si="527"/>
        <v/>
      </c>
    </row>
    <row r="367" spans="11:63" x14ac:dyDescent="0.25">
      <c r="K367" s="56">
        <f t="shared" si="477"/>
        <v>364</v>
      </c>
      <c r="L367" s="56" t="str">
        <f t="shared" si="479"/>
        <v xml:space="preserve"> </v>
      </c>
      <c r="M367" s="65">
        <f t="shared" si="478"/>
        <v>11079</v>
      </c>
      <c r="N367" s="66">
        <f t="shared" si="480"/>
        <v>0</v>
      </c>
      <c r="O367" s="67" t="str">
        <f t="shared" si="481"/>
        <v>0</v>
      </c>
      <c r="P367" s="66" t="str">
        <f t="shared" si="482"/>
        <v>-</v>
      </c>
      <c r="Q367" s="66" t="str">
        <f t="shared" si="483"/>
        <v/>
      </c>
      <c r="R367" s="66" t="str">
        <f t="shared" si="484"/>
        <v/>
      </c>
      <c r="S367" s="68" t="str">
        <f t="shared" si="485"/>
        <v xml:space="preserve"> </v>
      </c>
      <c r="T367" s="66" t="str">
        <f t="shared" si="528"/>
        <v>0</v>
      </c>
      <c r="U367" s="69" t="str">
        <f t="shared" si="486"/>
        <v>-</v>
      </c>
      <c r="V367" s="69" t="str">
        <f t="shared" si="487"/>
        <v/>
      </c>
      <c r="W367" s="69" t="str">
        <f t="shared" si="488"/>
        <v/>
      </c>
      <c r="X367" s="69" t="str">
        <f t="shared" si="489"/>
        <v/>
      </c>
      <c r="Y367" s="67" t="str">
        <f t="shared" si="529"/>
        <v>0</v>
      </c>
      <c r="Z367" s="64" t="str">
        <f t="shared" si="490"/>
        <v>-</v>
      </c>
      <c r="AA367" s="64" t="str">
        <f t="shared" si="491"/>
        <v/>
      </c>
      <c r="AB367" s="64" t="str">
        <f t="shared" si="492"/>
        <v/>
      </c>
      <c r="AC367" s="64" t="str">
        <f t="shared" si="493"/>
        <v/>
      </c>
      <c r="AD367" s="66" t="str">
        <f t="shared" si="494"/>
        <v>0</v>
      </c>
      <c r="AE367" s="66" t="str">
        <f t="shared" si="495"/>
        <v>-</v>
      </c>
      <c r="AF367" s="69" t="str">
        <f t="shared" si="496"/>
        <v/>
      </c>
      <c r="AG367" s="69" t="str">
        <f t="shared" si="497"/>
        <v/>
      </c>
      <c r="AH367" s="69" t="str">
        <f t="shared" si="498"/>
        <v/>
      </c>
      <c r="AI367" s="69" t="str">
        <f t="shared" si="499"/>
        <v>0</v>
      </c>
      <c r="AJ367" s="66" t="str">
        <f t="shared" ref="AJ367" si="557">IFERROR(IF(AL366=AI367,"",AL366*($I$32/12)),"-")</f>
        <v>-</v>
      </c>
      <c r="AK367" s="69" t="str">
        <f t="shared" si="501"/>
        <v/>
      </c>
      <c r="AL367" s="69" t="str">
        <f t="shared" si="502"/>
        <v/>
      </c>
      <c r="AM367" s="69" t="str">
        <f t="shared" si="503"/>
        <v/>
      </c>
      <c r="AN367" s="70" t="str">
        <f t="shared" si="504"/>
        <v>0</v>
      </c>
      <c r="AO367" s="70" t="str">
        <f t="shared" si="505"/>
        <v>-</v>
      </c>
      <c r="AP367" s="70" t="str">
        <f t="shared" si="506"/>
        <v/>
      </c>
      <c r="AQ367" s="70" t="str">
        <f t="shared" si="507"/>
        <v/>
      </c>
      <c r="AR367" s="70" t="str">
        <f t="shared" si="508"/>
        <v/>
      </c>
      <c r="AS367" s="64" t="str">
        <f t="shared" si="509"/>
        <v>0</v>
      </c>
      <c r="AT367" s="64" t="str">
        <f t="shared" si="510"/>
        <v>-</v>
      </c>
      <c r="AU367" s="64" t="str">
        <f t="shared" si="511"/>
        <v/>
      </c>
      <c r="AV367" s="64" t="str">
        <f t="shared" si="512"/>
        <v/>
      </c>
      <c r="AW367" s="64" t="str">
        <f t="shared" si="513"/>
        <v/>
      </c>
      <c r="AX367" s="64" t="str">
        <f t="shared" si="514"/>
        <v>0</v>
      </c>
      <c r="AY367" s="64" t="str">
        <f t="shared" si="515"/>
        <v>-</v>
      </c>
      <c r="AZ367" s="64" t="str">
        <f t="shared" si="516"/>
        <v/>
      </c>
      <c r="BA367" s="64" t="str">
        <f t="shared" si="517"/>
        <v/>
      </c>
      <c r="BB367" s="64" t="str">
        <f t="shared" si="518"/>
        <v/>
      </c>
      <c r="BC367" s="64" t="str">
        <f t="shared" si="519"/>
        <v>0</v>
      </c>
      <c r="BD367" s="64" t="str">
        <f t="shared" si="520"/>
        <v>-</v>
      </c>
      <c r="BE367" s="64" t="str">
        <f t="shared" si="521"/>
        <v/>
      </c>
      <c r="BF367" s="64" t="str">
        <f t="shared" si="522"/>
        <v/>
      </c>
      <c r="BG367" s="64" t="str">
        <f t="shared" si="523"/>
        <v/>
      </c>
      <c r="BH367" s="70" t="str">
        <f t="shared" si="524"/>
        <v>0</v>
      </c>
      <c r="BI367" s="70" t="str">
        <f t="shared" si="525"/>
        <v>-</v>
      </c>
      <c r="BJ367" s="70" t="str">
        <f t="shared" si="526"/>
        <v/>
      </c>
      <c r="BK367" s="70" t="str">
        <f t="shared" si="527"/>
        <v/>
      </c>
    </row>
    <row r="368" spans="11:63" x14ac:dyDescent="0.25">
      <c r="K368" s="56">
        <f t="shared" si="477"/>
        <v>365</v>
      </c>
      <c r="L368" s="56" t="str">
        <f t="shared" si="479"/>
        <v xml:space="preserve"> </v>
      </c>
      <c r="M368" s="65">
        <f t="shared" si="478"/>
        <v>11110</v>
      </c>
      <c r="N368" s="66">
        <f t="shared" si="480"/>
        <v>0</v>
      </c>
      <c r="O368" s="67" t="str">
        <f t="shared" si="481"/>
        <v>0</v>
      </c>
      <c r="P368" s="66" t="str">
        <f t="shared" si="482"/>
        <v>-</v>
      </c>
      <c r="Q368" s="66" t="str">
        <f t="shared" si="483"/>
        <v/>
      </c>
      <c r="R368" s="66" t="str">
        <f t="shared" si="484"/>
        <v/>
      </c>
      <c r="S368" s="68" t="str">
        <f t="shared" si="485"/>
        <v xml:space="preserve"> </v>
      </c>
      <c r="T368" s="66" t="str">
        <f t="shared" si="528"/>
        <v>0</v>
      </c>
      <c r="U368" s="69" t="str">
        <f t="shared" si="486"/>
        <v>-</v>
      </c>
      <c r="V368" s="69" t="str">
        <f t="shared" si="487"/>
        <v/>
      </c>
      <c r="W368" s="69" t="str">
        <f t="shared" si="488"/>
        <v/>
      </c>
      <c r="X368" s="69" t="str">
        <f t="shared" si="489"/>
        <v/>
      </c>
      <c r="Y368" s="67" t="str">
        <f t="shared" si="529"/>
        <v>0</v>
      </c>
      <c r="Z368" s="64" t="str">
        <f t="shared" si="490"/>
        <v>-</v>
      </c>
      <c r="AA368" s="64" t="str">
        <f t="shared" si="491"/>
        <v/>
      </c>
      <c r="AB368" s="64" t="str">
        <f t="shared" si="492"/>
        <v/>
      </c>
      <c r="AC368" s="64" t="str">
        <f t="shared" si="493"/>
        <v/>
      </c>
      <c r="AD368" s="66" t="str">
        <f t="shared" si="494"/>
        <v>0</v>
      </c>
      <c r="AE368" s="66" t="str">
        <f t="shared" si="495"/>
        <v>-</v>
      </c>
      <c r="AF368" s="69" t="str">
        <f t="shared" si="496"/>
        <v/>
      </c>
      <c r="AG368" s="69" t="str">
        <f t="shared" si="497"/>
        <v/>
      </c>
      <c r="AH368" s="69" t="str">
        <f t="shared" si="498"/>
        <v/>
      </c>
      <c r="AI368" s="69" t="str">
        <f t="shared" si="499"/>
        <v>0</v>
      </c>
      <c r="AJ368" s="66" t="str">
        <f t="shared" ref="AJ368:AJ369" si="558">IFERROR(IF(AL367=AI368,"",AL367*($I$31/12)),"-")</f>
        <v>-</v>
      </c>
      <c r="AK368" s="69" t="str">
        <f t="shared" si="501"/>
        <v/>
      </c>
      <c r="AL368" s="69" t="str">
        <f t="shared" si="502"/>
        <v/>
      </c>
      <c r="AM368" s="69" t="str">
        <f t="shared" si="503"/>
        <v/>
      </c>
      <c r="AN368" s="70" t="str">
        <f t="shared" si="504"/>
        <v>0</v>
      </c>
      <c r="AO368" s="70" t="str">
        <f t="shared" si="505"/>
        <v>-</v>
      </c>
      <c r="AP368" s="70" t="str">
        <f t="shared" si="506"/>
        <v/>
      </c>
      <c r="AQ368" s="70" t="str">
        <f t="shared" si="507"/>
        <v/>
      </c>
      <c r="AR368" s="70" t="str">
        <f t="shared" si="508"/>
        <v/>
      </c>
      <c r="AS368" s="64" t="str">
        <f t="shared" si="509"/>
        <v>0</v>
      </c>
      <c r="AT368" s="64" t="str">
        <f t="shared" si="510"/>
        <v>-</v>
      </c>
      <c r="AU368" s="64" t="str">
        <f t="shared" si="511"/>
        <v/>
      </c>
      <c r="AV368" s="64" t="str">
        <f t="shared" si="512"/>
        <v/>
      </c>
      <c r="AW368" s="64" t="str">
        <f t="shared" si="513"/>
        <v/>
      </c>
      <c r="AX368" s="64" t="str">
        <f t="shared" si="514"/>
        <v>0</v>
      </c>
      <c r="AY368" s="64" t="str">
        <f t="shared" si="515"/>
        <v>-</v>
      </c>
      <c r="AZ368" s="64" t="str">
        <f t="shared" si="516"/>
        <v/>
      </c>
      <c r="BA368" s="64" t="str">
        <f t="shared" si="517"/>
        <v/>
      </c>
      <c r="BB368" s="64" t="str">
        <f t="shared" si="518"/>
        <v/>
      </c>
      <c r="BC368" s="64" t="str">
        <f t="shared" si="519"/>
        <v>0</v>
      </c>
      <c r="BD368" s="64" t="str">
        <f t="shared" si="520"/>
        <v>-</v>
      </c>
      <c r="BE368" s="64" t="str">
        <f t="shared" si="521"/>
        <v/>
      </c>
      <c r="BF368" s="64" t="str">
        <f t="shared" si="522"/>
        <v/>
      </c>
      <c r="BG368" s="64" t="str">
        <f t="shared" si="523"/>
        <v/>
      </c>
      <c r="BH368" s="70" t="str">
        <f t="shared" si="524"/>
        <v>0</v>
      </c>
      <c r="BI368" s="70" t="str">
        <f t="shared" si="525"/>
        <v>-</v>
      </c>
      <c r="BJ368" s="70" t="str">
        <f t="shared" si="526"/>
        <v/>
      </c>
      <c r="BK368" s="70" t="str">
        <f t="shared" si="527"/>
        <v/>
      </c>
    </row>
    <row r="369" spans="11:63" x14ac:dyDescent="0.25">
      <c r="K369" s="56">
        <f t="shared" si="477"/>
        <v>366</v>
      </c>
      <c r="L369" s="56" t="str">
        <f t="shared" si="479"/>
        <v xml:space="preserve"> </v>
      </c>
      <c r="M369" s="65">
        <f t="shared" si="478"/>
        <v>11140</v>
      </c>
      <c r="N369" s="66">
        <f t="shared" si="480"/>
        <v>0</v>
      </c>
      <c r="O369" s="67" t="str">
        <f t="shared" si="481"/>
        <v>0</v>
      </c>
      <c r="P369" s="66" t="str">
        <f t="shared" si="482"/>
        <v>-</v>
      </c>
      <c r="Q369" s="66" t="str">
        <f t="shared" si="483"/>
        <v/>
      </c>
      <c r="R369" s="66" t="str">
        <f t="shared" si="484"/>
        <v/>
      </c>
      <c r="S369" s="68" t="str">
        <f t="shared" si="485"/>
        <v xml:space="preserve"> </v>
      </c>
      <c r="T369" s="66" t="str">
        <f t="shared" si="528"/>
        <v>0</v>
      </c>
      <c r="U369" s="69" t="str">
        <f t="shared" si="486"/>
        <v>-</v>
      </c>
      <c r="V369" s="69" t="str">
        <f t="shared" si="487"/>
        <v/>
      </c>
      <c r="W369" s="69" t="str">
        <f t="shared" si="488"/>
        <v/>
      </c>
      <c r="X369" s="69" t="str">
        <f t="shared" si="489"/>
        <v/>
      </c>
      <c r="Y369" s="67" t="str">
        <f t="shared" si="529"/>
        <v>0</v>
      </c>
      <c r="Z369" s="64" t="str">
        <f t="shared" si="490"/>
        <v>-</v>
      </c>
      <c r="AA369" s="64" t="str">
        <f t="shared" si="491"/>
        <v/>
      </c>
      <c r="AB369" s="64" t="str">
        <f t="shared" si="492"/>
        <v/>
      </c>
      <c r="AC369" s="64" t="str">
        <f t="shared" si="493"/>
        <v/>
      </c>
      <c r="AD369" s="66" t="str">
        <f t="shared" si="494"/>
        <v>0</v>
      </c>
      <c r="AE369" s="66" t="str">
        <f t="shared" si="495"/>
        <v>-</v>
      </c>
      <c r="AF369" s="69" t="str">
        <f t="shared" si="496"/>
        <v/>
      </c>
      <c r="AG369" s="69" t="str">
        <f t="shared" si="497"/>
        <v/>
      </c>
      <c r="AH369" s="69" t="str">
        <f t="shared" si="498"/>
        <v/>
      </c>
      <c r="AI369" s="69" t="str">
        <f t="shared" si="499"/>
        <v>0</v>
      </c>
      <c r="AJ369" s="66" t="str">
        <f t="shared" si="558"/>
        <v>-</v>
      </c>
      <c r="AK369" s="69" t="str">
        <f t="shared" si="501"/>
        <v/>
      </c>
      <c r="AL369" s="69" t="str">
        <f t="shared" si="502"/>
        <v/>
      </c>
      <c r="AM369" s="69" t="str">
        <f t="shared" si="503"/>
        <v/>
      </c>
      <c r="AN369" s="70" t="str">
        <f t="shared" si="504"/>
        <v>0</v>
      </c>
      <c r="AO369" s="70" t="str">
        <f t="shared" si="505"/>
        <v>-</v>
      </c>
      <c r="AP369" s="70" t="str">
        <f t="shared" si="506"/>
        <v/>
      </c>
      <c r="AQ369" s="70" t="str">
        <f t="shared" si="507"/>
        <v/>
      </c>
      <c r="AR369" s="70" t="str">
        <f t="shared" si="508"/>
        <v/>
      </c>
      <c r="AS369" s="64" t="str">
        <f t="shared" si="509"/>
        <v>0</v>
      </c>
      <c r="AT369" s="64" t="str">
        <f t="shared" si="510"/>
        <v>-</v>
      </c>
      <c r="AU369" s="64" t="str">
        <f t="shared" si="511"/>
        <v/>
      </c>
      <c r="AV369" s="64" t="str">
        <f t="shared" si="512"/>
        <v/>
      </c>
      <c r="AW369" s="64" t="str">
        <f t="shared" si="513"/>
        <v/>
      </c>
      <c r="AX369" s="64" t="str">
        <f t="shared" si="514"/>
        <v>0</v>
      </c>
      <c r="AY369" s="64" t="str">
        <f t="shared" si="515"/>
        <v>-</v>
      </c>
      <c r="AZ369" s="64" t="str">
        <f t="shared" si="516"/>
        <v/>
      </c>
      <c r="BA369" s="64" t="str">
        <f t="shared" si="517"/>
        <v/>
      </c>
      <c r="BB369" s="64" t="str">
        <f t="shared" si="518"/>
        <v/>
      </c>
      <c r="BC369" s="64" t="str">
        <f t="shared" si="519"/>
        <v>0</v>
      </c>
      <c r="BD369" s="64" t="str">
        <f t="shared" si="520"/>
        <v>-</v>
      </c>
      <c r="BE369" s="64" t="str">
        <f t="shared" si="521"/>
        <v/>
      </c>
      <c r="BF369" s="64" t="str">
        <f t="shared" si="522"/>
        <v/>
      </c>
      <c r="BG369" s="64" t="str">
        <f t="shared" si="523"/>
        <v/>
      </c>
      <c r="BH369" s="70" t="str">
        <f t="shared" si="524"/>
        <v>0</v>
      </c>
      <c r="BI369" s="70" t="str">
        <f t="shared" si="525"/>
        <v>-</v>
      </c>
      <c r="BJ369" s="70" t="str">
        <f t="shared" si="526"/>
        <v/>
      </c>
      <c r="BK369" s="70" t="str">
        <f t="shared" si="527"/>
        <v/>
      </c>
    </row>
    <row r="370" spans="11:63" x14ac:dyDescent="0.25">
      <c r="K370" s="56">
        <f t="shared" si="477"/>
        <v>367</v>
      </c>
      <c r="L370" s="56" t="str">
        <f t="shared" si="479"/>
        <v xml:space="preserve"> </v>
      </c>
      <c r="M370" s="65">
        <f t="shared" si="478"/>
        <v>11171</v>
      </c>
      <c r="N370" s="66">
        <f t="shared" si="480"/>
        <v>0</v>
      </c>
      <c r="O370" s="67" t="str">
        <f t="shared" si="481"/>
        <v>0</v>
      </c>
      <c r="P370" s="66" t="str">
        <f t="shared" si="482"/>
        <v>-</v>
      </c>
      <c r="Q370" s="66" t="str">
        <f t="shared" si="483"/>
        <v/>
      </c>
      <c r="R370" s="66" t="str">
        <f t="shared" si="484"/>
        <v/>
      </c>
      <c r="S370" s="68" t="str">
        <f t="shared" si="485"/>
        <v xml:space="preserve"> </v>
      </c>
      <c r="T370" s="66" t="str">
        <f t="shared" si="528"/>
        <v>0</v>
      </c>
      <c r="U370" s="69" t="str">
        <f t="shared" si="486"/>
        <v>-</v>
      </c>
      <c r="V370" s="69" t="str">
        <f t="shared" si="487"/>
        <v/>
      </c>
      <c r="W370" s="69" t="str">
        <f t="shared" si="488"/>
        <v/>
      </c>
      <c r="X370" s="69" t="str">
        <f t="shared" si="489"/>
        <v/>
      </c>
      <c r="Y370" s="67" t="str">
        <f t="shared" si="529"/>
        <v>0</v>
      </c>
      <c r="Z370" s="64" t="str">
        <f t="shared" si="490"/>
        <v>-</v>
      </c>
      <c r="AA370" s="64" t="str">
        <f t="shared" si="491"/>
        <v/>
      </c>
      <c r="AB370" s="64" t="str">
        <f t="shared" si="492"/>
        <v/>
      </c>
      <c r="AC370" s="64" t="str">
        <f t="shared" si="493"/>
        <v/>
      </c>
      <c r="AD370" s="66" t="str">
        <f t="shared" si="494"/>
        <v>0</v>
      </c>
      <c r="AE370" s="66" t="str">
        <f t="shared" si="495"/>
        <v>-</v>
      </c>
      <c r="AF370" s="69" t="str">
        <f t="shared" si="496"/>
        <v/>
      </c>
      <c r="AG370" s="69" t="str">
        <f t="shared" si="497"/>
        <v/>
      </c>
      <c r="AH370" s="69" t="str">
        <f t="shared" si="498"/>
        <v/>
      </c>
      <c r="AI370" s="69" t="str">
        <f t="shared" si="499"/>
        <v>0</v>
      </c>
      <c r="AJ370" s="66" t="str">
        <f t="shared" ref="AJ370" si="559">IFERROR(IF(AL369=AI370,"",AL369*($I$32/12)),"-")</f>
        <v>-</v>
      </c>
      <c r="AK370" s="69" t="str">
        <f t="shared" si="501"/>
        <v/>
      </c>
      <c r="AL370" s="69" t="str">
        <f t="shared" si="502"/>
        <v/>
      </c>
      <c r="AM370" s="69" t="str">
        <f t="shared" si="503"/>
        <v/>
      </c>
      <c r="AN370" s="70" t="str">
        <f t="shared" si="504"/>
        <v>0</v>
      </c>
      <c r="AO370" s="70" t="str">
        <f t="shared" si="505"/>
        <v>-</v>
      </c>
      <c r="AP370" s="70" t="str">
        <f t="shared" si="506"/>
        <v/>
      </c>
      <c r="AQ370" s="70" t="str">
        <f t="shared" si="507"/>
        <v/>
      </c>
      <c r="AR370" s="70" t="str">
        <f t="shared" si="508"/>
        <v/>
      </c>
      <c r="AS370" s="64" t="str">
        <f t="shared" si="509"/>
        <v>0</v>
      </c>
      <c r="AT370" s="64" t="str">
        <f t="shared" si="510"/>
        <v>-</v>
      </c>
      <c r="AU370" s="64" t="str">
        <f t="shared" si="511"/>
        <v/>
      </c>
      <c r="AV370" s="64" t="str">
        <f t="shared" si="512"/>
        <v/>
      </c>
      <c r="AW370" s="64" t="str">
        <f t="shared" si="513"/>
        <v/>
      </c>
      <c r="AX370" s="64" t="str">
        <f t="shared" si="514"/>
        <v>0</v>
      </c>
      <c r="AY370" s="64" t="str">
        <f t="shared" si="515"/>
        <v>-</v>
      </c>
      <c r="AZ370" s="64" t="str">
        <f t="shared" si="516"/>
        <v/>
      </c>
      <c r="BA370" s="64" t="str">
        <f t="shared" si="517"/>
        <v/>
      </c>
      <c r="BB370" s="64" t="str">
        <f t="shared" si="518"/>
        <v/>
      </c>
      <c r="BC370" s="64" t="str">
        <f t="shared" si="519"/>
        <v>0</v>
      </c>
      <c r="BD370" s="64" t="str">
        <f t="shared" si="520"/>
        <v>-</v>
      </c>
      <c r="BE370" s="64" t="str">
        <f t="shared" si="521"/>
        <v/>
      </c>
      <c r="BF370" s="64" t="str">
        <f t="shared" si="522"/>
        <v/>
      </c>
      <c r="BG370" s="64" t="str">
        <f t="shared" si="523"/>
        <v/>
      </c>
      <c r="BH370" s="70" t="str">
        <f t="shared" si="524"/>
        <v>0</v>
      </c>
      <c r="BI370" s="70" t="str">
        <f t="shared" si="525"/>
        <v>-</v>
      </c>
      <c r="BJ370" s="70" t="str">
        <f t="shared" si="526"/>
        <v/>
      </c>
      <c r="BK370" s="70" t="str">
        <f t="shared" si="527"/>
        <v/>
      </c>
    </row>
    <row r="371" spans="11:63" x14ac:dyDescent="0.25">
      <c r="K371" s="56">
        <f t="shared" si="477"/>
        <v>368</v>
      </c>
      <c r="L371" s="56" t="str">
        <f t="shared" si="479"/>
        <v xml:space="preserve"> </v>
      </c>
      <c r="M371" s="65">
        <f t="shared" si="478"/>
        <v>11202</v>
      </c>
      <c r="N371" s="66">
        <f t="shared" si="480"/>
        <v>0</v>
      </c>
      <c r="O371" s="67" t="str">
        <f t="shared" si="481"/>
        <v>0</v>
      </c>
      <c r="P371" s="66" t="str">
        <f t="shared" si="482"/>
        <v>-</v>
      </c>
      <c r="Q371" s="66" t="str">
        <f t="shared" si="483"/>
        <v/>
      </c>
      <c r="R371" s="66" t="str">
        <f t="shared" si="484"/>
        <v/>
      </c>
      <c r="S371" s="68" t="str">
        <f t="shared" si="485"/>
        <v xml:space="preserve"> </v>
      </c>
      <c r="T371" s="66" t="str">
        <f t="shared" si="528"/>
        <v>0</v>
      </c>
      <c r="U371" s="69" t="str">
        <f t="shared" si="486"/>
        <v>-</v>
      </c>
      <c r="V371" s="69" t="str">
        <f t="shared" si="487"/>
        <v/>
      </c>
      <c r="W371" s="69" t="str">
        <f t="shared" si="488"/>
        <v/>
      </c>
      <c r="X371" s="69" t="str">
        <f t="shared" si="489"/>
        <v/>
      </c>
      <c r="Y371" s="67" t="str">
        <f t="shared" si="529"/>
        <v>0</v>
      </c>
      <c r="Z371" s="64" t="str">
        <f t="shared" si="490"/>
        <v>-</v>
      </c>
      <c r="AA371" s="64" t="str">
        <f t="shared" si="491"/>
        <v/>
      </c>
      <c r="AB371" s="64" t="str">
        <f t="shared" si="492"/>
        <v/>
      </c>
      <c r="AC371" s="64" t="str">
        <f t="shared" si="493"/>
        <v/>
      </c>
      <c r="AD371" s="66" t="str">
        <f t="shared" si="494"/>
        <v>0</v>
      </c>
      <c r="AE371" s="66" t="str">
        <f t="shared" si="495"/>
        <v>-</v>
      </c>
      <c r="AF371" s="69" t="str">
        <f t="shared" si="496"/>
        <v/>
      </c>
      <c r="AG371" s="69" t="str">
        <f t="shared" si="497"/>
        <v/>
      </c>
      <c r="AH371" s="69" t="str">
        <f t="shared" si="498"/>
        <v/>
      </c>
      <c r="AI371" s="69" t="str">
        <f t="shared" si="499"/>
        <v>0</v>
      </c>
      <c r="AJ371" s="66" t="str">
        <f t="shared" ref="AJ371:AJ372" si="560">IFERROR(IF(AL370=AI371,"",AL370*($I$31/12)),"-")</f>
        <v>-</v>
      </c>
      <c r="AK371" s="69" t="str">
        <f t="shared" si="501"/>
        <v/>
      </c>
      <c r="AL371" s="69" t="str">
        <f t="shared" si="502"/>
        <v/>
      </c>
      <c r="AM371" s="69" t="str">
        <f t="shared" si="503"/>
        <v/>
      </c>
      <c r="AN371" s="70" t="str">
        <f t="shared" si="504"/>
        <v>0</v>
      </c>
      <c r="AO371" s="70" t="str">
        <f t="shared" si="505"/>
        <v>-</v>
      </c>
      <c r="AP371" s="70" t="str">
        <f t="shared" si="506"/>
        <v/>
      </c>
      <c r="AQ371" s="70" t="str">
        <f t="shared" si="507"/>
        <v/>
      </c>
      <c r="AR371" s="70" t="str">
        <f t="shared" si="508"/>
        <v/>
      </c>
      <c r="AS371" s="64" t="str">
        <f t="shared" si="509"/>
        <v>0</v>
      </c>
      <c r="AT371" s="64" t="str">
        <f t="shared" si="510"/>
        <v>-</v>
      </c>
      <c r="AU371" s="64" t="str">
        <f t="shared" si="511"/>
        <v/>
      </c>
      <c r="AV371" s="64" t="str">
        <f t="shared" si="512"/>
        <v/>
      </c>
      <c r="AW371" s="64" t="str">
        <f t="shared" si="513"/>
        <v/>
      </c>
      <c r="AX371" s="64" t="str">
        <f t="shared" si="514"/>
        <v>0</v>
      </c>
      <c r="AY371" s="64" t="str">
        <f t="shared" si="515"/>
        <v>-</v>
      </c>
      <c r="AZ371" s="64" t="str">
        <f t="shared" si="516"/>
        <v/>
      </c>
      <c r="BA371" s="64" t="str">
        <f t="shared" si="517"/>
        <v/>
      </c>
      <c r="BB371" s="64" t="str">
        <f t="shared" si="518"/>
        <v/>
      </c>
      <c r="BC371" s="64" t="str">
        <f t="shared" si="519"/>
        <v>0</v>
      </c>
      <c r="BD371" s="64" t="str">
        <f t="shared" si="520"/>
        <v>-</v>
      </c>
      <c r="BE371" s="64" t="str">
        <f t="shared" si="521"/>
        <v/>
      </c>
      <c r="BF371" s="64" t="str">
        <f t="shared" si="522"/>
        <v/>
      </c>
      <c r="BG371" s="64" t="str">
        <f t="shared" si="523"/>
        <v/>
      </c>
      <c r="BH371" s="70" t="str">
        <f t="shared" si="524"/>
        <v>0</v>
      </c>
      <c r="BI371" s="70" t="str">
        <f t="shared" si="525"/>
        <v>-</v>
      </c>
      <c r="BJ371" s="70" t="str">
        <f t="shared" si="526"/>
        <v/>
      </c>
      <c r="BK371" s="70" t="str">
        <f t="shared" si="527"/>
        <v/>
      </c>
    </row>
    <row r="372" spans="11:63" x14ac:dyDescent="0.25">
      <c r="K372" s="56">
        <f t="shared" si="477"/>
        <v>369</v>
      </c>
      <c r="L372" s="56" t="str">
        <f t="shared" si="479"/>
        <v xml:space="preserve"> </v>
      </c>
      <c r="M372" s="65">
        <f t="shared" si="478"/>
        <v>11232</v>
      </c>
      <c r="N372" s="66">
        <f t="shared" si="480"/>
        <v>0</v>
      </c>
      <c r="O372" s="67" t="str">
        <f t="shared" si="481"/>
        <v>0</v>
      </c>
      <c r="P372" s="66" t="str">
        <f t="shared" si="482"/>
        <v>-</v>
      </c>
      <c r="Q372" s="66" t="str">
        <f t="shared" si="483"/>
        <v/>
      </c>
      <c r="R372" s="66" t="str">
        <f t="shared" si="484"/>
        <v/>
      </c>
      <c r="S372" s="68" t="str">
        <f t="shared" si="485"/>
        <v xml:space="preserve"> </v>
      </c>
      <c r="T372" s="66" t="str">
        <f t="shared" si="528"/>
        <v>0</v>
      </c>
      <c r="U372" s="69" t="str">
        <f t="shared" si="486"/>
        <v>-</v>
      </c>
      <c r="V372" s="69" t="str">
        <f t="shared" si="487"/>
        <v/>
      </c>
      <c r="W372" s="69" t="str">
        <f t="shared" si="488"/>
        <v/>
      </c>
      <c r="X372" s="69" t="str">
        <f t="shared" si="489"/>
        <v/>
      </c>
      <c r="Y372" s="67" t="str">
        <f t="shared" si="529"/>
        <v>0</v>
      </c>
      <c r="Z372" s="64" t="str">
        <f t="shared" si="490"/>
        <v>-</v>
      </c>
      <c r="AA372" s="64" t="str">
        <f t="shared" si="491"/>
        <v/>
      </c>
      <c r="AB372" s="64" t="str">
        <f t="shared" si="492"/>
        <v/>
      </c>
      <c r="AC372" s="64" t="str">
        <f t="shared" si="493"/>
        <v/>
      </c>
      <c r="AD372" s="66" t="str">
        <f t="shared" si="494"/>
        <v>0</v>
      </c>
      <c r="AE372" s="66" t="str">
        <f t="shared" si="495"/>
        <v>-</v>
      </c>
      <c r="AF372" s="69" t="str">
        <f t="shared" si="496"/>
        <v/>
      </c>
      <c r="AG372" s="69" t="str">
        <f t="shared" si="497"/>
        <v/>
      </c>
      <c r="AH372" s="69" t="str">
        <f t="shared" si="498"/>
        <v/>
      </c>
      <c r="AI372" s="69" t="str">
        <f t="shared" si="499"/>
        <v>0</v>
      </c>
      <c r="AJ372" s="66" t="str">
        <f t="shared" si="560"/>
        <v>-</v>
      </c>
      <c r="AK372" s="69" t="str">
        <f t="shared" si="501"/>
        <v/>
      </c>
      <c r="AL372" s="69" t="str">
        <f t="shared" si="502"/>
        <v/>
      </c>
      <c r="AM372" s="69" t="str">
        <f t="shared" si="503"/>
        <v/>
      </c>
      <c r="AN372" s="70" t="str">
        <f t="shared" si="504"/>
        <v>0</v>
      </c>
      <c r="AO372" s="70" t="str">
        <f t="shared" si="505"/>
        <v>-</v>
      </c>
      <c r="AP372" s="70" t="str">
        <f t="shared" si="506"/>
        <v/>
      </c>
      <c r="AQ372" s="70" t="str">
        <f t="shared" si="507"/>
        <v/>
      </c>
      <c r="AR372" s="70" t="str">
        <f t="shared" si="508"/>
        <v/>
      </c>
      <c r="AS372" s="64" t="str">
        <f t="shared" si="509"/>
        <v>0</v>
      </c>
      <c r="AT372" s="64" t="str">
        <f t="shared" si="510"/>
        <v>-</v>
      </c>
      <c r="AU372" s="64" t="str">
        <f t="shared" si="511"/>
        <v/>
      </c>
      <c r="AV372" s="64" t="str">
        <f t="shared" si="512"/>
        <v/>
      </c>
      <c r="AW372" s="64" t="str">
        <f t="shared" si="513"/>
        <v/>
      </c>
      <c r="AX372" s="64" t="str">
        <f t="shared" si="514"/>
        <v>0</v>
      </c>
      <c r="AY372" s="64" t="str">
        <f t="shared" si="515"/>
        <v>-</v>
      </c>
      <c r="AZ372" s="64" t="str">
        <f t="shared" si="516"/>
        <v/>
      </c>
      <c r="BA372" s="64" t="str">
        <f t="shared" si="517"/>
        <v/>
      </c>
      <c r="BB372" s="64" t="str">
        <f t="shared" si="518"/>
        <v/>
      </c>
      <c r="BC372" s="64" t="str">
        <f t="shared" si="519"/>
        <v>0</v>
      </c>
      <c r="BD372" s="64" t="str">
        <f t="shared" si="520"/>
        <v>-</v>
      </c>
      <c r="BE372" s="64" t="str">
        <f t="shared" si="521"/>
        <v/>
      </c>
      <c r="BF372" s="64" t="str">
        <f t="shared" si="522"/>
        <v/>
      </c>
      <c r="BG372" s="64" t="str">
        <f t="shared" si="523"/>
        <v/>
      </c>
      <c r="BH372" s="70" t="str">
        <f t="shared" si="524"/>
        <v>0</v>
      </c>
      <c r="BI372" s="70" t="str">
        <f t="shared" si="525"/>
        <v>-</v>
      </c>
      <c r="BJ372" s="70" t="str">
        <f t="shared" si="526"/>
        <v/>
      </c>
      <c r="BK372" s="70" t="str">
        <f t="shared" si="527"/>
        <v/>
      </c>
    </row>
    <row r="373" spans="11:63" x14ac:dyDescent="0.25">
      <c r="K373" s="56">
        <f t="shared" si="477"/>
        <v>370</v>
      </c>
      <c r="L373" s="56" t="str">
        <f t="shared" si="479"/>
        <v xml:space="preserve"> </v>
      </c>
      <c r="M373" s="65">
        <f t="shared" si="478"/>
        <v>11263</v>
      </c>
      <c r="N373" s="66">
        <f t="shared" si="480"/>
        <v>0</v>
      </c>
      <c r="O373" s="67" t="str">
        <f t="shared" si="481"/>
        <v>0</v>
      </c>
      <c r="P373" s="66" t="str">
        <f t="shared" si="482"/>
        <v>-</v>
      </c>
      <c r="Q373" s="66" t="str">
        <f t="shared" si="483"/>
        <v/>
      </c>
      <c r="R373" s="66" t="str">
        <f t="shared" si="484"/>
        <v/>
      </c>
      <c r="S373" s="68" t="str">
        <f t="shared" si="485"/>
        <v xml:space="preserve"> </v>
      </c>
      <c r="T373" s="66" t="str">
        <f t="shared" si="528"/>
        <v>0</v>
      </c>
      <c r="U373" s="69" t="str">
        <f t="shared" si="486"/>
        <v>-</v>
      </c>
      <c r="V373" s="69" t="str">
        <f t="shared" si="487"/>
        <v/>
      </c>
      <c r="W373" s="69" t="str">
        <f t="shared" si="488"/>
        <v/>
      </c>
      <c r="X373" s="69" t="str">
        <f t="shared" si="489"/>
        <v/>
      </c>
      <c r="Y373" s="67" t="str">
        <f t="shared" si="529"/>
        <v>0</v>
      </c>
      <c r="Z373" s="64" t="str">
        <f t="shared" si="490"/>
        <v>-</v>
      </c>
      <c r="AA373" s="64" t="str">
        <f t="shared" si="491"/>
        <v/>
      </c>
      <c r="AB373" s="64" t="str">
        <f t="shared" si="492"/>
        <v/>
      </c>
      <c r="AC373" s="64" t="str">
        <f t="shared" si="493"/>
        <v/>
      </c>
      <c r="AD373" s="66" t="str">
        <f t="shared" si="494"/>
        <v>0</v>
      </c>
      <c r="AE373" s="66" t="str">
        <f t="shared" si="495"/>
        <v>-</v>
      </c>
      <c r="AF373" s="69" t="str">
        <f t="shared" si="496"/>
        <v/>
      </c>
      <c r="AG373" s="69" t="str">
        <f t="shared" si="497"/>
        <v/>
      </c>
      <c r="AH373" s="69" t="str">
        <f t="shared" si="498"/>
        <v/>
      </c>
      <c r="AI373" s="69" t="str">
        <f t="shared" si="499"/>
        <v>0</v>
      </c>
      <c r="AJ373" s="66" t="str">
        <f t="shared" ref="AJ373" si="561">IFERROR(IF(AL372=AI373,"",AL372*($I$32/12)),"-")</f>
        <v>-</v>
      </c>
      <c r="AK373" s="69" t="str">
        <f t="shared" si="501"/>
        <v/>
      </c>
      <c r="AL373" s="69" t="str">
        <f t="shared" si="502"/>
        <v/>
      </c>
      <c r="AM373" s="69" t="str">
        <f t="shared" si="503"/>
        <v/>
      </c>
      <c r="AN373" s="70" t="str">
        <f t="shared" si="504"/>
        <v>0</v>
      </c>
      <c r="AO373" s="70" t="str">
        <f t="shared" si="505"/>
        <v>-</v>
      </c>
      <c r="AP373" s="70" t="str">
        <f t="shared" si="506"/>
        <v/>
      </c>
      <c r="AQ373" s="70" t="str">
        <f t="shared" si="507"/>
        <v/>
      </c>
      <c r="AR373" s="70" t="str">
        <f t="shared" si="508"/>
        <v/>
      </c>
      <c r="AS373" s="64" t="str">
        <f t="shared" si="509"/>
        <v>0</v>
      </c>
      <c r="AT373" s="64" t="str">
        <f t="shared" si="510"/>
        <v>-</v>
      </c>
      <c r="AU373" s="64" t="str">
        <f t="shared" si="511"/>
        <v/>
      </c>
      <c r="AV373" s="64" t="str">
        <f t="shared" si="512"/>
        <v/>
      </c>
      <c r="AW373" s="64" t="str">
        <f t="shared" si="513"/>
        <v/>
      </c>
      <c r="AX373" s="64" t="str">
        <f t="shared" si="514"/>
        <v>0</v>
      </c>
      <c r="AY373" s="64" t="str">
        <f t="shared" si="515"/>
        <v>-</v>
      </c>
      <c r="AZ373" s="64" t="str">
        <f t="shared" si="516"/>
        <v/>
      </c>
      <c r="BA373" s="64" t="str">
        <f t="shared" si="517"/>
        <v/>
      </c>
      <c r="BB373" s="64" t="str">
        <f t="shared" si="518"/>
        <v/>
      </c>
      <c r="BC373" s="64" t="str">
        <f t="shared" si="519"/>
        <v>0</v>
      </c>
      <c r="BD373" s="64" t="str">
        <f t="shared" si="520"/>
        <v>-</v>
      </c>
      <c r="BE373" s="64" t="str">
        <f t="shared" si="521"/>
        <v/>
      </c>
      <c r="BF373" s="64" t="str">
        <f t="shared" si="522"/>
        <v/>
      </c>
      <c r="BG373" s="64" t="str">
        <f t="shared" si="523"/>
        <v/>
      </c>
      <c r="BH373" s="70" t="str">
        <f t="shared" si="524"/>
        <v>0</v>
      </c>
      <c r="BI373" s="70" t="str">
        <f t="shared" si="525"/>
        <v>-</v>
      </c>
      <c r="BJ373" s="70" t="str">
        <f t="shared" si="526"/>
        <v/>
      </c>
      <c r="BK373" s="70" t="str">
        <f t="shared" si="527"/>
        <v/>
      </c>
    </row>
    <row r="374" spans="11:63" x14ac:dyDescent="0.25">
      <c r="K374" s="56">
        <f t="shared" si="477"/>
        <v>371</v>
      </c>
      <c r="L374" s="56" t="str">
        <f t="shared" si="479"/>
        <v xml:space="preserve"> </v>
      </c>
      <c r="M374" s="65">
        <f t="shared" si="478"/>
        <v>11293</v>
      </c>
      <c r="N374" s="66">
        <f t="shared" si="480"/>
        <v>0</v>
      </c>
      <c r="O374" s="67" t="str">
        <f t="shared" si="481"/>
        <v>0</v>
      </c>
      <c r="P374" s="66" t="str">
        <f t="shared" si="482"/>
        <v>-</v>
      </c>
      <c r="Q374" s="66" t="str">
        <f t="shared" si="483"/>
        <v/>
      </c>
      <c r="R374" s="66" t="str">
        <f t="shared" si="484"/>
        <v/>
      </c>
      <c r="S374" s="68" t="str">
        <f t="shared" si="485"/>
        <v xml:space="preserve"> </v>
      </c>
      <c r="T374" s="66" t="str">
        <f t="shared" si="528"/>
        <v>0</v>
      </c>
      <c r="U374" s="69" t="str">
        <f t="shared" si="486"/>
        <v>-</v>
      </c>
      <c r="V374" s="69" t="str">
        <f t="shared" si="487"/>
        <v/>
      </c>
      <c r="W374" s="69" t="str">
        <f t="shared" si="488"/>
        <v/>
      </c>
      <c r="X374" s="69" t="str">
        <f t="shared" si="489"/>
        <v/>
      </c>
      <c r="Y374" s="67" t="str">
        <f t="shared" si="529"/>
        <v>0</v>
      </c>
      <c r="Z374" s="64" t="str">
        <f t="shared" si="490"/>
        <v>-</v>
      </c>
      <c r="AA374" s="64" t="str">
        <f t="shared" si="491"/>
        <v/>
      </c>
      <c r="AB374" s="64" t="str">
        <f t="shared" si="492"/>
        <v/>
      </c>
      <c r="AC374" s="64" t="str">
        <f t="shared" si="493"/>
        <v/>
      </c>
      <c r="AD374" s="66" t="str">
        <f t="shared" si="494"/>
        <v>0</v>
      </c>
      <c r="AE374" s="66" t="str">
        <f t="shared" si="495"/>
        <v>-</v>
      </c>
      <c r="AF374" s="69" t="str">
        <f t="shared" si="496"/>
        <v/>
      </c>
      <c r="AG374" s="69" t="str">
        <f t="shared" si="497"/>
        <v/>
      </c>
      <c r="AH374" s="69" t="str">
        <f t="shared" si="498"/>
        <v/>
      </c>
      <c r="AI374" s="69" t="str">
        <f t="shared" si="499"/>
        <v>0</v>
      </c>
      <c r="AJ374" s="66" t="str">
        <f t="shared" ref="AJ374:AJ375" si="562">IFERROR(IF(AL373=AI374,"",AL373*($I$31/12)),"-")</f>
        <v>-</v>
      </c>
      <c r="AK374" s="69" t="str">
        <f t="shared" si="501"/>
        <v/>
      </c>
      <c r="AL374" s="69" t="str">
        <f t="shared" si="502"/>
        <v/>
      </c>
      <c r="AM374" s="69" t="str">
        <f t="shared" si="503"/>
        <v/>
      </c>
      <c r="AN374" s="70" t="str">
        <f t="shared" si="504"/>
        <v>0</v>
      </c>
      <c r="AO374" s="70" t="str">
        <f t="shared" si="505"/>
        <v>-</v>
      </c>
      <c r="AP374" s="70" t="str">
        <f t="shared" si="506"/>
        <v/>
      </c>
      <c r="AQ374" s="70" t="str">
        <f t="shared" si="507"/>
        <v/>
      </c>
      <c r="AR374" s="70" t="str">
        <f t="shared" si="508"/>
        <v/>
      </c>
      <c r="AS374" s="64" t="str">
        <f t="shared" si="509"/>
        <v>0</v>
      </c>
      <c r="AT374" s="64" t="str">
        <f t="shared" si="510"/>
        <v>-</v>
      </c>
      <c r="AU374" s="64" t="str">
        <f t="shared" si="511"/>
        <v/>
      </c>
      <c r="AV374" s="64" t="str">
        <f t="shared" si="512"/>
        <v/>
      </c>
      <c r="AW374" s="64" t="str">
        <f t="shared" si="513"/>
        <v/>
      </c>
      <c r="AX374" s="64" t="str">
        <f t="shared" si="514"/>
        <v>0</v>
      </c>
      <c r="AY374" s="64" t="str">
        <f t="shared" si="515"/>
        <v>-</v>
      </c>
      <c r="AZ374" s="64" t="str">
        <f t="shared" si="516"/>
        <v/>
      </c>
      <c r="BA374" s="64" t="str">
        <f t="shared" si="517"/>
        <v/>
      </c>
      <c r="BB374" s="64" t="str">
        <f t="shared" si="518"/>
        <v/>
      </c>
      <c r="BC374" s="64" t="str">
        <f t="shared" si="519"/>
        <v>0</v>
      </c>
      <c r="BD374" s="64" t="str">
        <f t="shared" si="520"/>
        <v>-</v>
      </c>
      <c r="BE374" s="64" t="str">
        <f t="shared" si="521"/>
        <v/>
      </c>
      <c r="BF374" s="64" t="str">
        <f t="shared" si="522"/>
        <v/>
      </c>
      <c r="BG374" s="64" t="str">
        <f t="shared" si="523"/>
        <v/>
      </c>
      <c r="BH374" s="70" t="str">
        <f t="shared" si="524"/>
        <v>0</v>
      </c>
      <c r="BI374" s="70" t="str">
        <f t="shared" si="525"/>
        <v>-</v>
      </c>
      <c r="BJ374" s="70" t="str">
        <f t="shared" si="526"/>
        <v/>
      </c>
      <c r="BK374" s="70" t="str">
        <f t="shared" si="527"/>
        <v/>
      </c>
    </row>
    <row r="375" spans="11:63" x14ac:dyDescent="0.25">
      <c r="K375" s="56">
        <f t="shared" si="477"/>
        <v>372</v>
      </c>
      <c r="L375" s="56" t="str">
        <f t="shared" si="479"/>
        <v xml:space="preserve"> </v>
      </c>
      <c r="M375" s="65">
        <f t="shared" si="478"/>
        <v>11324</v>
      </c>
      <c r="N375" s="66">
        <f t="shared" si="480"/>
        <v>0</v>
      </c>
      <c r="O375" s="67" t="str">
        <f t="shared" si="481"/>
        <v>0</v>
      </c>
      <c r="P375" s="66" t="str">
        <f t="shared" si="482"/>
        <v>-</v>
      </c>
      <c r="Q375" s="66" t="str">
        <f t="shared" si="483"/>
        <v/>
      </c>
      <c r="R375" s="66" t="str">
        <f t="shared" si="484"/>
        <v/>
      </c>
      <c r="S375" s="68" t="str">
        <f t="shared" si="485"/>
        <v xml:space="preserve"> </v>
      </c>
      <c r="T375" s="66" t="str">
        <f t="shared" si="528"/>
        <v>0</v>
      </c>
      <c r="U375" s="69" t="str">
        <f t="shared" si="486"/>
        <v>-</v>
      </c>
      <c r="V375" s="69" t="str">
        <f t="shared" si="487"/>
        <v/>
      </c>
      <c r="W375" s="69" t="str">
        <f t="shared" si="488"/>
        <v/>
      </c>
      <c r="X375" s="69" t="str">
        <f t="shared" si="489"/>
        <v/>
      </c>
      <c r="Y375" s="67" t="str">
        <f t="shared" si="529"/>
        <v>0</v>
      </c>
      <c r="Z375" s="64" t="str">
        <f t="shared" si="490"/>
        <v>-</v>
      </c>
      <c r="AA375" s="64" t="str">
        <f t="shared" si="491"/>
        <v/>
      </c>
      <c r="AB375" s="64" t="str">
        <f t="shared" si="492"/>
        <v/>
      </c>
      <c r="AC375" s="64" t="str">
        <f t="shared" si="493"/>
        <v/>
      </c>
      <c r="AD375" s="66" t="str">
        <f t="shared" si="494"/>
        <v>0</v>
      </c>
      <c r="AE375" s="66" t="str">
        <f t="shared" si="495"/>
        <v>-</v>
      </c>
      <c r="AF375" s="69" t="str">
        <f t="shared" si="496"/>
        <v/>
      </c>
      <c r="AG375" s="69" t="str">
        <f t="shared" si="497"/>
        <v/>
      </c>
      <c r="AH375" s="69" t="str">
        <f t="shared" si="498"/>
        <v/>
      </c>
      <c r="AI375" s="69" t="str">
        <f t="shared" si="499"/>
        <v>0</v>
      </c>
      <c r="AJ375" s="66" t="str">
        <f t="shared" si="562"/>
        <v>-</v>
      </c>
      <c r="AK375" s="69" t="str">
        <f t="shared" si="501"/>
        <v/>
      </c>
      <c r="AL375" s="69" t="str">
        <f t="shared" si="502"/>
        <v/>
      </c>
      <c r="AM375" s="69" t="str">
        <f t="shared" si="503"/>
        <v/>
      </c>
      <c r="AN375" s="70" t="str">
        <f t="shared" si="504"/>
        <v>0</v>
      </c>
      <c r="AO375" s="70" t="str">
        <f t="shared" si="505"/>
        <v>-</v>
      </c>
      <c r="AP375" s="70" t="str">
        <f t="shared" si="506"/>
        <v/>
      </c>
      <c r="AQ375" s="70" t="str">
        <f t="shared" si="507"/>
        <v/>
      </c>
      <c r="AR375" s="70" t="str">
        <f t="shared" si="508"/>
        <v/>
      </c>
      <c r="AS375" s="64" t="str">
        <f t="shared" si="509"/>
        <v>0</v>
      </c>
      <c r="AT375" s="64" t="str">
        <f t="shared" si="510"/>
        <v>-</v>
      </c>
      <c r="AU375" s="64" t="str">
        <f t="shared" si="511"/>
        <v/>
      </c>
      <c r="AV375" s="64" t="str">
        <f t="shared" si="512"/>
        <v/>
      </c>
      <c r="AW375" s="64" t="str">
        <f t="shared" si="513"/>
        <v/>
      </c>
      <c r="AX375" s="64" t="str">
        <f t="shared" si="514"/>
        <v>0</v>
      </c>
      <c r="AY375" s="64" t="str">
        <f t="shared" si="515"/>
        <v>-</v>
      </c>
      <c r="AZ375" s="64" t="str">
        <f t="shared" si="516"/>
        <v/>
      </c>
      <c r="BA375" s="64" t="str">
        <f t="shared" si="517"/>
        <v/>
      </c>
      <c r="BB375" s="64" t="str">
        <f t="shared" si="518"/>
        <v/>
      </c>
      <c r="BC375" s="64" t="str">
        <f t="shared" si="519"/>
        <v>0</v>
      </c>
      <c r="BD375" s="64" t="str">
        <f t="shared" si="520"/>
        <v>-</v>
      </c>
      <c r="BE375" s="64" t="str">
        <f t="shared" si="521"/>
        <v/>
      </c>
      <c r="BF375" s="64" t="str">
        <f t="shared" si="522"/>
        <v/>
      </c>
      <c r="BG375" s="64" t="str">
        <f t="shared" si="523"/>
        <v/>
      </c>
      <c r="BH375" s="70" t="str">
        <f t="shared" si="524"/>
        <v>0</v>
      </c>
      <c r="BI375" s="70" t="str">
        <f t="shared" si="525"/>
        <v>-</v>
      </c>
      <c r="BJ375" s="70" t="str">
        <f t="shared" si="526"/>
        <v/>
      </c>
      <c r="BK375" s="70" t="str">
        <f t="shared" si="527"/>
        <v/>
      </c>
    </row>
    <row r="376" spans="11:63" x14ac:dyDescent="0.25">
      <c r="K376" s="56">
        <f t="shared" si="477"/>
        <v>373</v>
      </c>
      <c r="L376" s="56" t="str">
        <f t="shared" si="479"/>
        <v xml:space="preserve"> </v>
      </c>
      <c r="M376" s="65">
        <f t="shared" si="478"/>
        <v>11355</v>
      </c>
      <c r="N376" s="66">
        <f t="shared" si="480"/>
        <v>0</v>
      </c>
      <c r="O376" s="67" t="str">
        <f t="shared" si="481"/>
        <v>0</v>
      </c>
      <c r="P376" s="66" t="str">
        <f t="shared" si="482"/>
        <v>-</v>
      </c>
      <c r="Q376" s="66" t="str">
        <f t="shared" si="483"/>
        <v/>
      </c>
      <c r="R376" s="66" t="str">
        <f t="shared" si="484"/>
        <v/>
      </c>
      <c r="S376" s="68" t="str">
        <f t="shared" si="485"/>
        <v xml:space="preserve"> </v>
      </c>
      <c r="T376" s="66" t="str">
        <f t="shared" si="528"/>
        <v>0</v>
      </c>
      <c r="U376" s="69" t="str">
        <f t="shared" si="486"/>
        <v>-</v>
      </c>
      <c r="V376" s="69" t="str">
        <f t="shared" si="487"/>
        <v/>
      </c>
      <c r="W376" s="69" t="str">
        <f t="shared" si="488"/>
        <v/>
      </c>
      <c r="X376" s="69" t="str">
        <f t="shared" si="489"/>
        <v/>
      </c>
      <c r="Y376" s="67" t="str">
        <f t="shared" si="529"/>
        <v>0</v>
      </c>
      <c r="Z376" s="64" t="str">
        <f t="shared" si="490"/>
        <v>-</v>
      </c>
      <c r="AA376" s="64" t="str">
        <f t="shared" si="491"/>
        <v/>
      </c>
      <c r="AB376" s="64" t="str">
        <f t="shared" si="492"/>
        <v/>
      </c>
      <c r="AC376" s="64" t="str">
        <f t="shared" si="493"/>
        <v/>
      </c>
      <c r="AD376" s="66" t="str">
        <f t="shared" si="494"/>
        <v>0</v>
      </c>
      <c r="AE376" s="66" t="str">
        <f t="shared" si="495"/>
        <v>-</v>
      </c>
      <c r="AF376" s="69" t="str">
        <f t="shared" si="496"/>
        <v/>
      </c>
      <c r="AG376" s="69" t="str">
        <f t="shared" si="497"/>
        <v/>
      </c>
      <c r="AH376" s="69" t="str">
        <f t="shared" si="498"/>
        <v/>
      </c>
      <c r="AI376" s="69" t="str">
        <f t="shared" si="499"/>
        <v>0</v>
      </c>
      <c r="AJ376" s="66" t="str">
        <f t="shared" ref="AJ376" si="563">IFERROR(IF(AL375=AI376,"",AL375*($I$32/12)),"-")</f>
        <v>-</v>
      </c>
      <c r="AK376" s="69" t="str">
        <f t="shared" si="501"/>
        <v/>
      </c>
      <c r="AL376" s="69" t="str">
        <f t="shared" si="502"/>
        <v/>
      </c>
      <c r="AM376" s="69" t="str">
        <f t="shared" si="503"/>
        <v/>
      </c>
      <c r="AN376" s="70" t="str">
        <f t="shared" si="504"/>
        <v>0</v>
      </c>
      <c r="AO376" s="70" t="str">
        <f t="shared" si="505"/>
        <v>-</v>
      </c>
      <c r="AP376" s="70" t="str">
        <f t="shared" si="506"/>
        <v/>
      </c>
      <c r="AQ376" s="70" t="str">
        <f t="shared" si="507"/>
        <v/>
      </c>
      <c r="AR376" s="70" t="str">
        <f t="shared" si="508"/>
        <v/>
      </c>
      <c r="AS376" s="64" t="str">
        <f t="shared" si="509"/>
        <v>0</v>
      </c>
      <c r="AT376" s="64" t="str">
        <f t="shared" si="510"/>
        <v>-</v>
      </c>
      <c r="AU376" s="64" t="str">
        <f t="shared" si="511"/>
        <v/>
      </c>
      <c r="AV376" s="64" t="str">
        <f t="shared" si="512"/>
        <v/>
      </c>
      <c r="AW376" s="64" t="str">
        <f t="shared" si="513"/>
        <v/>
      </c>
      <c r="AX376" s="64" t="str">
        <f t="shared" si="514"/>
        <v>0</v>
      </c>
      <c r="AY376" s="64" t="str">
        <f t="shared" si="515"/>
        <v>-</v>
      </c>
      <c r="AZ376" s="64" t="str">
        <f t="shared" si="516"/>
        <v/>
      </c>
      <c r="BA376" s="64" t="str">
        <f t="shared" si="517"/>
        <v/>
      </c>
      <c r="BB376" s="64" t="str">
        <f t="shared" si="518"/>
        <v/>
      </c>
      <c r="BC376" s="64" t="str">
        <f t="shared" si="519"/>
        <v>0</v>
      </c>
      <c r="BD376" s="64" t="str">
        <f t="shared" si="520"/>
        <v>-</v>
      </c>
      <c r="BE376" s="64" t="str">
        <f t="shared" si="521"/>
        <v/>
      </c>
      <c r="BF376" s="64" t="str">
        <f t="shared" si="522"/>
        <v/>
      </c>
      <c r="BG376" s="64" t="str">
        <f t="shared" si="523"/>
        <v/>
      </c>
      <c r="BH376" s="70" t="str">
        <f t="shared" si="524"/>
        <v>0</v>
      </c>
      <c r="BI376" s="70" t="str">
        <f t="shared" si="525"/>
        <v>-</v>
      </c>
      <c r="BJ376" s="70" t="str">
        <f t="shared" si="526"/>
        <v/>
      </c>
      <c r="BK376" s="70" t="str">
        <f t="shared" si="527"/>
        <v/>
      </c>
    </row>
    <row r="377" spans="11:63" x14ac:dyDescent="0.25">
      <c r="K377" s="56">
        <f t="shared" si="477"/>
        <v>374</v>
      </c>
      <c r="L377" s="56" t="str">
        <f t="shared" si="479"/>
        <v xml:space="preserve"> </v>
      </c>
      <c r="M377" s="65">
        <f t="shared" si="478"/>
        <v>11383</v>
      </c>
      <c r="N377" s="66">
        <f t="shared" si="480"/>
        <v>0</v>
      </c>
      <c r="O377" s="67" t="str">
        <f t="shared" si="481"/>
        <v>0</v>
      </c>
      <c r="P377" s="66" t="str">
        <f t="shared" si="482"/>
        <v>-</v>
      </c>
      <c r="Q377" s="66" t="str">
        <f t="shared" si="483"/>
        <v/>
      </c>
      <c r="R377" s="66" t="str">
        <f t="shared" si="484"/>
        <v/>
      </c>
      <c r="S377" s="68" t="str">
        <f t="shared" si="485"/>
        <v xml:space="preserve"> </v>
      </c>
      <c r="T377" s="66" t="str">
        <f t="shared" si="528"/>
        <v>0</v>
      </c>
      <c r="U377" s="69" t="str">
        <f t="shared" si="486"/>
        <v>-</v>
      </c>
      <c r="V377" s="69" t="str">
        <f t="shared" si="487"/>
        <v/>
      </c>
      <c r="W377" s="69" t="str">
        <f t="shared" si="488"/>
        <v/>
      </c>
      <c r="X377" s="69" t="str">
        <f t="shared" si="489"/>
        <v/>
      </c>
      <c r="Y377" s="67" t="str">
        <f t="shared" si="529"/>
        <v>0</v>
      </c>
      <c r="Z377" s="64" t="str">
        <f t="shared" si="490"/>
        <v>-</v>
      </c>
      <c r="AA377" s="64" t="str">
        <f t="shared" si="491"/>
        <v/>
      </c>
      <c r="AB377" s="64" t="str">
        <f t="shared" si="492"/>
        <v/>
      </c>
      <c r="AC377" s="64" t="str">
        <f t="shared" si="493"/>
        <v/>
      </c>
      <c r="AD377" s="66" t="str">
        <f t="shared" si="494"/>
        <v>0</v>
      </c>
      <c r="AE377" s="66" t="str">
        <f t="shared" si="495"/>
        <v>-</v>
      </c>
      <c r="AF377" s="69" t="str">
        <f t="shared" si="496"/>
        <v/>
      </c>
      <c r="AG377" s="69" t="str">
        <f t="shared" si="497"/>
        <v/>
      </c>
      <c r="AH377" s="69" t="str">
        <f t="shared" si="498"/>
        <v/>
      </c>
      <c r="AI377" s="69" t="str">
        <f t="shared" si="499"/>
        <v>0</v>
      </c>
      <c r="AJ377" s="66" t="str">
        <f t="shared" ref="AJ377:AJ378" si="564">IFERROR(IF(AL376=AI377,"",AL376*($I$31/12)),"-")</f>
        <v>-</v>
      </c>
      <c r="AK377" s="69" t="str">
        <f t="shared" si="501"/>
        <v/>
      </c>
      <c r="AL377" s="69" t="str">
        <f t="shared" si="502"/>
        <v/>
      </c>
      <c r="AM377" s="69" t="str">
        <f t="shared" si="503"/>
        <v/>
      </c>
      <c r="AN377" s="70" t="str">
        <f t="shared" si="504"/>
        <v>0</v>
      </c>
      <c r="AO377" s="70" t="str">
        <f t="shared" si="505"/>
        <v>-</v>
      </c>
      <c r="AP377" s="70" t="str">
        <f t="shared" si="506"/>
        <v/>
      </c>
      <c r="AQ377" s="70" t="str">
        <f t="shared" si="507"/>
        <v/>
      </c>
      <c r="AR377" s="70" t="str">
        <f t="shared" si="508"/>
        <v/>
      </c>
      <c r="AS377" s="64" t="str">
        <f t="shared" si="509"/>
        <v>0</v>
      </c>
      <c r="AT377" s="64" t="str">
        <f t="shared" si="510"/>
        <v>-</v>
      </c>
      <c r="AU377" s="64" t="str">
        <f t="shared" si="511"/>
        <v/>
      </c>
      <c r="AV377" s="64" t="str">
        <f t="shared" si="512"/>
        <v/>
      </c>
      <c r="AW377" s="64" t="str">
        <f t="shared" si="513"/>
        <v/>
      </c>
      <c r="AX377" s="64" t="str">
        <f t="shared" si="514"/>
        <v>0</v>
      </c>
      <c r="AY377" s="64" t="str">
        <f t="shared" si="515"/>
        <v>-</v>
      </c>
      <c r="AZ377" s="64" t="str">
        <f t="shared" si="516"/>
        <v/>
      </c>
      <c r="BA377" s="64" t="str">
        <f t="shared" si="517"/>
        <v/>
      </c>
      <c r="BB377" s="64" t="str">
        <f t="shared" si="518"/>
        <v/>
      </c>
      <c r="BC377" s="64" t="str">
        <f t="shared" si="519"/>
        <v>0</v>
      </c>
      <c r="BD377" s="64" t="str">
        <f t="shared" si="520"/>
        <v>-</v>
      </c>
      <c r="BE377" s="64" t="str">
        <f t="shared" si="521"/>
        <v/>
      </c>
      <c r="BF377" s="64" t="str">
        <f t="shared" si="522"/>
        <v/>
      </c>
      <c r="BG377" s="64" t="str">
        <f t="shared" si="523"/>
        <v/>
      </c>
      <c r="BH377" s="70" t="str">
        <f t="shared" si="524"/>
        <v>0</v>
      </c>
      <c r="BI377" s="70" t="str">
        <f t="shared" si="525"/>
        <v>-</v>
      </c>
      <c r="BJ377" s="70" t="str">
        <f t="shared" si="526"/>
        <v/>
      </c>
      <c r="BK377" s="70" t="str">
        <f t="shared" si="527"/>
        <v/>
      </c>
    </row>
    <row r="378" spans="11:63" x14ac:dyDescent="0.25">
      <c r="K378" s="56">
        <f t="shared" si="477"/>
        <v>375</v>
      </c>
      <c r="L378" s="56" t="str">
        <f t="shared" si="479"/>
        <v xml:space="preserve"> </v>
      </c>
      <c r="M378" s="65">
        <f t="shared" si="478"/>
        <v>11414</v>
      </c>
      <c r="N378" s="66">
        <f t="shared" si="480"/>
        <v>0</v>
      </c>
      <c r="O378" s="67" t="str">
        <f t="shared" si="481"/>
        <v>0</v>
      </c>
      <c r="P378" s="66" t="str">
        <f t="shared" si="482"/>
        <v>-</v>
      </c>
      <c r="Q378" s="66" t="str">
        <f t="shared" si="483"/>
        <v/>
      </c>
      <c r="R378" s="66" t="str">
        <f t="shared" si="484"/>
        <v/>
      </c>
      <c r="S378" s="68" t="str">
        <f t="shared" si="485"/>
        <v xml:space="preserve"> </v>
      </c>
      <c r="T378" s="66" t="str">
        <f t="shared" si="528"/>
        <v>0</v>
      </c>
      <c r="U378" s="69" t="str">
        <f t="shared" si="486"/>
        <v>-</v>
      </c>
      <c r="V378" s="69" t="str">
        <f t="shared" si="487"/>
        <v/>
      </c>
      <c r="W378" s="69" t="str">
        <f t="shared" si="488"/>
        <v/>
      </c>
      <c r="X378" s="69" t="str">
        <f t="shared" si="489"/>
        <v/>
      </c>
      <c r="Y378" s="67" t="str">
        <f t="shared" si="529"/>
        <v>0</v>
      </c>
      <c r="Z378" s="64" t="str">
        <f t="shared" si="490"/>
        <v>-</v>
      </c>
      <c r="AA378" s="64" t="str">
        <f t="shared" si="491"/>
        <v/>
      </c>
      <c r="AB378" s="64" t="str">
        <f t="shared" si="492"/>
        <v/>
      </c>
      <c r="AC378" s="64" t="str">
        <f t="shared" si="493"/>
        <v/>
      </c>
      <c r="AD378" s="66" t="str">
        <f t="shared" si="494"/>
        <v>0</v>
      </c>
      <c r="AE378" s="66" t="str">
        <f t="shared" si="495"/>
        <v>-</v>
      </c>
      <c r="AF378" s="69" t="str">
        <f t="shared" si="496"/>
        <v/>
      </c>
      <c r="AG378" s="69" t="str">
        <f t="shared" si="497"/>
        <v/>
      </c>
      <c r="AH378" s="69" t="str">
        <f t="shared" si="498"/>
        <v/>
      </c>
      <c r="AI378" s="69" t="str">
        <f t="shared" si="499"/>
        <v>0</v>
      </c>
      <c r="AJ378" s="66" t="str">
        <f t="shared" si="564"/>
        <v>-</v>
      </c>
      <c r="AK378" s="69" t="str">
        <f t="shared" si="501"/>
        <v/>
      </c>
      <c r="AL378" s="69" t="str">
        <f t="shared" si="502"/>
        <v/>
      </c>
      <c r="AM378" s="69" t="str">
        <f t="shared" si="503"/>
        <v/>
      </c>
      <c r="AN378" s="70" t="str">
        <f t="shared" si="504"/>
        <v>0</v>
      </c>
      <c r="AO378" s="70" t="str">
        <f t="shared" si="505"/>
        <v>-</v>
      </c>
      <c r="AP378" s="70" t="str">
        <f t="shared" si="506"/>
        <v/>
      </c>
      <c r="AQ378" s="70" t="str">
        <f t="shared" si="507"/>
        <v/>
      </c>
      <c r="AR378" s="70" t="str">
        <f t="shared" si="508"/>
        <v/>
      </c>
      <c r="AS378" s="64" t="str">
        <f t="shared" si="509"/>
        <v>0</v>
      </c>
      <c r="AT378" s="64" t="str">
        <f t="shared" si="510"/>
        <v>-</v>
      </c>
      <c r="AU378" s="64" t="str">
        <f t="shared" si="511"/>
        <v/>
      </c>
      <c r="AV378" s="64" t="str">
        <f t="shared" si="512"/>
        <v/>
      </c>
      <c r="AW378" s="64" t="str">
        <f t="shared" si="513"/>
        <v/>
      </c>
      <c r="AX378" s="64" t="str">
        <f t="shared" si="514"/>
        <v>0</v>
      </c>
      <c r="AY378" s="64" t="str">
        <f t="shared" si="515"/>
        <v>-</v>
      </c>
      <c r="AZ378" s="64" t="str">
        <f t="shared" si="516"/>
        <v/>
      </c>
      <c r="BA378" s="64" t="str">
        <f t="shared" si="517"/>
        <v/>
      </c>
      <c r="BB378" s="64" t="str">
        <f t="shared" si="518"/>
        <v/>
      </c>
      <c r="BC378" s="64" t="str">
        <f t="shared" si="519"/>
        <v>0</v>
      </c>
      <c r="BD378" s="64" t="str">
        <f t="shared" si="520"/>
        <v>-</v>
      </c>
      <c r="BE378" s="64" t="str">
        <f t="shared" si="521"/>
        <v/>
      </c>
      <c r="BF378" s="64" t="str">
        <f t="shared" si="522"/>
        <v/>
      </c>
      <c r="BG378" s="64" t="str">
        <f t="shared" si="523"/>
        <v/>
      </c>
      <c r="BH378" s="70" t="str">
        <f t="shared" si="524"/>
        <v>0</v>
      </c>
      <c r="BI378" s="70" t="str">
        <f t="shared" si="525"/>
        <v>-</v>
      </c>
      <c r="BJ378" s="70" t="str">
        <f t="shared" si="526"/>
        <v/>
      </c>
      <c r="BK378" s="70" t="str">
        <f t="shared" si="527"/>
        <v/>
      </c>
    </row>
    <row r="379" spans="11:63" x14ac:dyDescent="0.25">
      <c r="K379" s="56">
        <f t="shared" si="477"/>
        <v>376</v>
      </c>
      <c r="L379" s="56" t="str">
        <f t="shared" si="479"/>
        <v xml:space="preserve"> </v>
      </c>
      <c r="M379" s="65">
        <f t="shared" si="478"/>
        <v>11444</v>
      </c>
      <c r="N379" s="66">
        <f t="shared" si="480"/>
        <v>0</v>
      </c>
      <c r="O379" s="67" t="str">
        <f t="shared" si="481"/>
        <v>0</v>
      </c>
      <c r="P379" s="66" t="str">
        <f t="shared" si="482"/>
        <v>-</v>
      </c>
      <c r="Q379" s="66" t="str">
        <f t="shared" si="483"/>
        <v/>
      </c>
      <c r="R379" s="66" t="str">
        <f t="shared" si="484"/>
        <v/>
      </c>
      <c r="S379" s="68" t="str">
        <f t="shared" si="485"/>
        <v xml:space="preserve"> </v>
      </c>
      <c r="T379" s="66" t="str">
        <f t="shared" si="528"/>
        <v>0</v>
      </c>
      <c r="U379" s="69" t="str">
        <f t="shared" si="486"/>
        <v>-</v>
      </c>
      <c r="V379" s="69" t="str">
        <f t="shared" si="487"/>
        <v/>
      </c>
      <c r="W379" s="69" t="str">
        <f t="shared" si="488"/>
        <v/>
      </c>
      <c r="X379" s="69" t="str">
        <f t="shared" si="489"/>
        <v/>
      </c>
      <c r="Y379" s="67" t="str">
        <f t="shared" si="529"/>
        <v>0</v>
      </c>
      <c r="Z379" s="64" t="str">
        <f t="shared" si="490"/>
        <v>-</v>
      </c>
      <c r="AA379" s="64" t="str">
        <f t="shared" si="491"/>
        <v/>
      </c>
      <c r="AB379" s="64" t="str">
        <f t="shared" si="492"/>
        <v/>
      </c>
      <c r="AC379" s="64" t="str">
        <f t="shared" si="493"/>
        <v/>
      </c>
      <c r="AD379" s="66" t="str">
        <f t="shared" si="494"/>
        <v>0</v>
      </c>
      <c r="AE379" s="66" t="str">
        <f t="shared" si="495"/>
        <v>-</v>
      </c>
      <c r="AF379" s="69" t="str">
        <f t="shared" si="496"/>
        <v/>
      </c>
      <c r="AG379" s="69" t="str">
        <f t="shared" si="497"/>
        <v/>
      </c>
      <c r="AH379" s="69" t="str">
        <f t="shared" si="498"/>
        <v/>
      </c>
      <c r="AI379" s="69" t="str">
        <f t="shared" si="499"/>
        <v>0</v>
      </c>
      <c r="AJ379" s="66" t="str">
        <f t="shared" ref="AJ379" si="565">IFERROR(IF(AL378=AI379,"",AL378*($I$32/12)),"-")</f>
        <v>-</v>
      </c>
      <c r="AK379" s="69" t="str">
        <f t="shared" si="501"/>
        <v/>
      </c>
      <c r="AL379" s="69" t="str">
        <f t="shared" si="502"/>
        <v/>
      </c>
      <c r="AM379" s="69" t="str">
        <f t="shared" si="503"/>
        <v/>
      </c>
      <c r="AN379" s="70" t="str">
        <f t="shared" si="504"/>
        <v>0</v>
      </c>
      <c r="AO379" s="70" t="str">
        <f t="shared" si="505"/>
        <v>-</v>
      </c>
      <c r="AP379" s="70" t="str">
        <f t="shared" si="506"/>
        <v/>
      </c>
      <c r="AQ379" s="70" t="str">
        <f t="shared" si="507"/>
        <v/>
      </c>
      <c r="AR379" s="70" t="str">
        <f t="shared" si="508"/>
        <v/>
      </c>
      <c r="AS379" s="64" t="str">
        <f t="shared" si="509"/>
        <v>0</v>
      </c>
      <c r="AT379" s="64" t="str">
        <f t="shared" si="510"/>
        <v>-</v>
      </c>
      <c r="AU379" s="64" t="str">
        <f t="shared" si="511"/>
        <v/>
      </c>
      <c r="AV379" s="64" t="str">
        <f t="shared" si="512"/>
        <v/>
      </c>
      <c r="AW379" s="64" t="str">
        <f t="shared" si="513"/>
        <v/>
      </c>
      <c r="AX379" s="64" t="str">
        <f t="shared" si="514"/>
        <v>0</v>
      </c>
      <c r="AY379" s="64" t="str">
        <f t="shared" si="515"/>
        <v>-</v>
      </c>
      <c r="AZ379" s="64" t="str">
        <f t="shared" si="516"/>
        <v/>
      </c>
      <c r="BA379" s="64" t="str">
        <f t="shared" si="517"/>
        <v/>
      </c>
      <c r="BB379" s="64" t="str">
        <f t="shared" si="518"/>
        <v/>
      </c>
      <c r="BC379" s="64" t="str">
        <f t="shared" si="519"/>
        <v>0</v>
      </c>
      <c r="BD379" s="64" t="str">
        <f t="shared" si="520"/>
        <v>-</v>
      </c>
      <c r="BE379" s="64" t="str">
        <f t="shared" si="521"/>
        <v/>
      </c>
      <c r="BF379" s="64" t="str">
        <f t="shared" si="522"/>
        <v/>
      </c>
      <c r="BG379" s="64" t="str">
        <f t="shared" si="523"/>
        <v/>
      </c>
      <c r="BH379" s="70" t="str">
        <f t="shared" si="524"/>
        <v>0</v>
      </c>
      <c r="BI379" s="70" t="str">
        <f t="shared" si="525"/>
        <v>-</v>
      </c>
      <c r="BJ379" s="70" t="str">
        <f t="shared" si="526"/>
        <v/>
      </c>
      <c r="BK379" s="70" t="str">
        <f t="shared" si="527"/>
        <v/>
      </c>
    </row>
    <row r="380" spans="11:63" x14ac:dyDescent="0.25">
      <c r="K380" s="56">
        <f t="shared" si="477"/>
        <v>377</v>
      </c>
      <c r="L380" s="56" t="str">
        <f t="shared" si="479"/>
        <v xml:space="preserve"> </v>
      </c>
      <c r="M380" s="65">
        <f t="shared" si="478"/>
        <v>11475</v>
      </c>
      <c r="N380" s="66">
        <f t="shared" si="480"/>
        <v>0</v>
      </c>
      <c r="O380" s="67" t="str">
        <f t="shared" si="481"/>
        <v>0</v>
      </c>
      <c r="P380" s="66" t="str">
        <f t="shared" si="482"/>
        <v>-</v>
      </c>
      <c r="Q380" s="66" t="str">
        <f t="shared" si="483"/>
        <v/>
      </c>
      <c r="R380" s="66" t="str">
        <f t="shared" si="484"/>
        <v/>
      </c>
      <c r="S380" s="68" t="str">
        <f t="shared" si="485"/>
        <v xml:space="preserve"> </v>
      </c>
      <c r="T380" s="66" t="str">
        <f t="shared" si="528"/>
        <v>0</v>
      </c>
      <c r="U380" s="69" t="str">
        <f t="shared" si="486"/>
        <v>-</v>
      </c>
      <c r="V380" s="69" t="str">
        <f t="shared" si="487"/>
        <v/>
      </c>
      <c r="W380" s="69" t="str">
        <f t="shared" si="488"/>
        <v/>
      </c>
      <c r="X380" s="69" t="str">
        <f t="shared" si="489"/>
        <v/>
      </c>
      <c r="Y380" s="67" t="str">
        <f t="shared" si="529"/>
        <v>0</v>
      </c>
      <c r="Z380" s="64" t="str">
        <f t="shared" si="490"/>
        <v>-</v>
      </c>
      <c r="AA380" s="64" t="str">
        <f t="shared" si="491"/>
        <v/>
      </c>
      <c r="AB380" s="64" t="str">
        <f t="shared" si="492"/>
        <v/>
      </c>
      <c r="AC380" s="64" t="str">
        <f t="shared" si="493"/>
        <v/>
      </c>
      <c r="AD380" s="66" t="str">
        <f t="shared" si="494"/>
        <v>0</v>
      </c>
      <c r="AE380" s="66" t="str">
        <f t="shared" si="495"/>
        <v>-</v>
      </c>
      <c r="AF380" s="69" t="str">
        <f t="shared" si="496"/>
        <v/>
      </c>
      <c r="AG380" s="69" t="str">
        <f t="shared" si="497"/>
        <v/>
      </c>
      <c r="AH380" s="69" t="str">
        <f t="shared" si="498"/>
        <v/>
      </c>
      <c r="AI380" s="69" t="str">
        <f t="shared" si="499"/>
        <v>0</v>
      </c>
      <c r="AJ380" s="66" t="str">
        <f t="shared" ref="AJ380:AJ381" si="566">IFERROR(IF(AL379=AI380,"",AL379*($I$31/12)),"-")</f>
        <v>-</v>
      </c>
      <c r="AK380" s="69" t="str">
        <f t="shared" si="501"/>
        <v/>
      </c>
      <c r="AL380" s="69" t="str">
        <f t="shared" si="502"/>
        <v/>
      </c>
      <c r="AM380" s="69" t="str">
        <f t="shared" si="503"/>
        <v/>
      </c>
      <c r="AN380" s="70" t="str">
        <f t="shared" si="504"/>
        <v>0</v>
      </c>
      <c r="AO380" s="70" t="str">
        <f t="shared" si="505"/>
        <v>-</v>
      </c>
      <c r="AP380" s="70" t="str">
        <f t="shared" si="506"/>
        <v/>
      </c>
      <c r="AQ380" s="70" t="str">
        <f t="shared" si="507"/>
        <v/>
      </c>
      <c r="AR380" s="70" t="str">
        <f t="shared" si="508"/>
        <v/>
      </c>
      <c r="AS380" s="64" t="str">
        <f t="shared" si="509"/>
        <v>0</v>
      </c>
      <c r="AT380" s="64" t="str">
        <f t="shared" si="510"/>
        <v>-</v>
      </c>
      <c r="AU380" s="64" t="str">
        <f t="shared" si="511"/>
        <v/>
      </c>
      <c r="AV380" s="64" t="str">
        <f t="shared" si="512"/>
        <v/>
      </c>
      <c r="AW380" s="64" t="str">
        <f t="shared" si="513"/>
        <v/>
      </c>
      <c r="AX380" s="64" t="str">
        <f t="shared" si="514"/>
        <v>0</v>
      </c>
      <c r="AY380" s="64" t="str">
        <f t="shared" si="515"/>
        <v>-</v>
      </c>
      <c r="AZ380" s="64" t="str">
        <f t="shared" si="516"/>
        <v/>
      </c>
      <c r="BA380" s="64" t="str">
        <f t="shared" si="517"/>
        <v/>
      </c>
      <c r="BB380" s="64" t="str">
        <f t="shared" si="518"/>
        <v/>
      </c>
      <c r="BC380" s="64" t="str">
        <f t="shared" si="519"/>
        <v>0</v>
      </c>
      <c r="BD380" s="64" t="str">
        <f t="shared" si="520"/>
        <v>-</v>
      </c>
      <c r="BE380" s="64" t="str">
        <f t="shared" si="521"/>
        <v/>
      </c>
      <c r="BF380" s="64" t="str">
        <f t="shared" si="522"/>
        <v/>
      </c>
      <c r="BG380" s="64" t="str">
        <f t="shared" si="523"/>
        <v/>
      </c>
      <c r="BH380" s="70" t="str">
        <f t="shared" si="524"/>
        <v>0</v>
      </c>
      <c r="BI380" s="70" t="str">
        <f t="shared" si="525"/>
        <v>-</v>
      </c>
      <c r="BJ380" s="70" t="str">
        <f t="shared" si="526"/>
        <v/>
      </c>
      <c r="BK380" s="70" t="str">
        <f t="shared" si="527"/>
        <v/>
      </c>
    </row>
    <row r="381" spans="11:63" x14ac:dyDescent="0.25">
      <c r="K381" s="56">
        <f t="shared" si="477"/>
        <v>378</v>
      </c>
      <c r="L381" s="56" t="str">
        <f t="shared" si="479"/>
        <v xml:space="preserve"> </v>
      </c>
      <c r="M381" s="65">
        <f t="shared" si="478"/>
        <v>11505</v>
      </c>
      <c r="N381" s="66">
        <f t="shared" si="480"/>
        <v>0</v>
      </c>
      <c r="O381" s="67" t="str">
        <f t="shared" si="481"/>
        <v>0</v>
      </c>
      <c r="P381" s="66" t="str">
        <f t="shared" si="482"/>
        <v>-</v>
      </c>
      <c r="Q381" s="66" t="str">
        <f t="shared" si="483"/>
        <v/>
      </c>
      <c r="R381" s="66" t="str">
        <f t="shared" si="484"/>
        <v/>
      </c>
      <c r="S381" s="68" t="str">
        <f t="shared" si="485"/>
        <v xml:space="preserve"> </v>
      </c>
      <c r="T381" s="66" t="str">
        <f t="shared" si="528"/>
        <v>0</v>
      </c>
      <c r="U381" s="69" t="str">
        <f t="shared" si="486"/>
        <v>-</v>
      </c>
      <c r="V381" s="69" t="str">
        <f t="shared" si="487"/>
        <v/>
      </c>
      <c r="W381" s="69" t="str">
        <f t="shared" si="488"/>
        <v/>
      </c>
      <c r="X381" s="69" t="str">
        <f t="shared" si="489"/>
        <v/>
      </c>
      <c r="Y381" s="67" t="str">
        <f t="shared" si="529"/>
        <v>0</v>
      </c>
      <c r="Z381" s="64" t="str">
        <f t="shared" si="490"/>
        <v>-</v>
      </c>
      <c r="AA381" s="64" t="str">
        <f t="shared" si="491"/>
        <v/>
      </c>
      <c r="AB381" s="64" t="str">
        <f t="shared" si="492"/>
        <v/>
      </c>
      <c r="AC381" s="64" t="str">
        <f t="shared" si="493"/>
        <v/>
      </c>
      <c r="AD381" s="66" t="str">
        <f t="shared" si="494"/>
        <v>0</v>
      </c>
      <c r="AE381" s="66" t="str">
        <f t="shared" si="495"/>
        <v>-</v>
      </c>
      <c r="AF381" s="69" t="str">
        <f t="shared" si="496"/>
        <v/>
      </c>
      <c r="AG381" s="69" t="str">
        <f t="shared" si="497"/>
        <v/>
      </c>
      <c r="AH381" s="69" t="str">
        <f t="shared" si="498"/>
        <v/>
      </c>
      <c r="AI381" s="69" t="str">
        <f t="shared" si="499"/>
        <v>0</v>
      </c>
      <c r="AJ381" s="66" t="str">
        <f t="shared" si="566"/>
        <v>-</v>
      </c>
      <c r="AK381" s="69" t="str">
        <f t="shared" si="501"/>
        <v/>
      </c>
      <c r="AL381" s="69" t="str">
        <f t="shared" si="502"/>
        <v/>
      </c>
      <c r="AM381" s="69" t="str">
        <f t="shared" si="503"/>
        <v/>
      </c>
      <c r="AN381" s="70" t="str">
        <f t="shared" si="504"/>
        <v>0</v>
      </c>
      <c r="AO381" s="70" t="str">
        <f t="shared" si="505"/>
        <v>-</v>
      </c>
      <c r="AP381" s="70" t="str">
        <f t="shared" si="506"/>
        <v/>
      </c>
      <c r="AQ381" s="70" t="str">
        <f t="shared" si="507"/>
        <v/>
      </c>
      <c r="AR381" s="70" t="str">
        <f t="shared" si="508"/>
        <v/>
      </c>
      <c r="AS381" s="64" t="str">
        <f t="shared" si="509"/>
        <v>0</v>
      </c>
      <c r="AT381" s="64" t="str">
        <f t="shared" si="510"/>
        <v>-</v>
      </c>
      <c r="AU381" s="64" t="str">
        <f t="shared" si="511"/>
        <v/>
      </c>
      <c r="AV381" s="64" t="str">
        <f t="shared" si="512"/>
        <v/>
      </c>
      <c r="AW381" s="64" t="str">
        <f t="shared" si="513"/>
        <v/>
      </c>
      <c r="AX381" s="64" t="str">
        <f t="shared" si="514"/>
        <v>0</v>
      </c>
      <c r="AY381" s="64" t="str">
        <f t="shared" si="515"/>
        <v>-</v>
      </c>
      <c r="AZ381" s="64" t="str">
        <f t="shared" si="516"/>
        <v/>
      </c>
      <c r="BA381" s="64" t="str">
        <f t="shared" si="517"/>
        <v/>
      </c>
      <c r="BB381" s="64" t="str">
        <f t="shared" si="518"/>
        <v/>
      </c>
      <c r="BC381" s="64" t="str">
        <f t="shared" si="519"/>
        <v>0</v>
      </c>
      <c r="BD381" s="64" t="str">
        <f t="shared" si="520"/>
        <v>-</v>
      </c>
      <c r="BE381" s="64" t="str">
        <f t="shared" si="521"/>
        <v/>
      </c>
      <c r="BF381" s="64" t="str">
        <f t="shared" si="522"/>
        <v/>
      </c>
      <c r="BG381" s="64" t="str">
        <f t="shared" si="523"/>
        <v/>
      </c>
      <c r="BH381" s="70" t="str">
        <f t="shared" si="524"/>
        <v>0</v>
      </c>
      <c r="BI381" s="70" t="str">
        <f t="shared" si="525"/>
        <v>-</v>
      </c>
      <c r="BJ381" s="70" t="str">
        <f t="shared" si="526"/>
        <v/>
      </c>
      <c r="BK381" s="70" t="str">
        <f t="shared" si="527"/>
        <v/>
      </c>
    </row>
    <row r="382" spans="11:63" x14ac:dyDescent="0.25">
      <c r="K382" s="56">
        <f t="shared" si="477"/>
        <v>379</v>
      </c>
      <c r="L382" s="56" t="str">
        <f t="shared" si="479"/>
        <v xml:space="preserve"> </v>
      </c>
      <c r="M382" s="65">
        <f t="shared" si="478"/>
        <v>11536</v>
      </c>
      <c r="N382" s="66">
        <f t="shared" si="480"/>
        <v>0</v>
      </c>
      <c r="O382" s="67" t="str">
        <f t="shared" si="481"/>
        <v>0</v>
      </c>
      <c r="P382" s="66" t="str">
        <f t="shared" si="482"/>
        <v>-</v>
      </c>
      <c r="Q382" s="66" t="str">
        <f t="shared" si="483"/>
        <v/>
      </c>
      <c r="R382" s="66" t="str">
        <f t="shared" si="484"/>
        <v/>
      </c>
      <c r="S382" s="68" t="str">
        <f t="shared" si="485"/>
        <v xml:space="preserve"> </v>
      </c>
      <c r="T382" s="66" t="str">
        <f t="shared" si="528"/>
        <v>0</v>
      </c>
      <c r="U382" s="69" t="str">
        <f t="shared" si="486"/>
        <v>-</v>
      </c>
      <c r="V382" s="69" t="str">
        <f t="shared" si="487"/>
        <v/>
      </c>
      <c r="W382" s="69" t="str">
        <f t="shared" si="488"/>
        <v/>
      </c>
      <c r="X382" s="69" t="str">
        <f t="shared" si="489"/>
        <v/>
      </c>
      <c r="Y382" s="67" t="str">
        <f t="shared" si="529"/>
        <v>0</v>
      </c>
      <c r="Z382" s="64" t="str">
        <f t="shared" si="490"/>
        <v>-</v>
      </c>
      <c r="AA382" s="64" t="str">
        <f t="shared" si="491"/>
        <v/>
      </c>
      <c r="AB382" s="64" t="str">
        <f t="shared" si="492"/>
        <v/>
      </c>
      <c r="AC382" s="64" t="str">
        <f t="shared" si="493"/>
        <v/>
      </c>
      <c r="AD382" s="66" t="str">
        <f t="shared" si="494"/>
        <v>0</v>
      </c>
      <c r="AE382" s="66" t="str">
        <f t="shared" si="495"/>
        <v>-</v>
      </c>
      <c r="AF382" s="69" t="str">
        <f t="shared" si="496"/>
        <v/>
      </c>
      <c r="AG382" s="69" t="str">
        <f t="shared" si="497"/>
        <v/>
      </c>
      <c r="AH382" s="69" t="str">
        <f t="shared" si="498"/>
        <v/>
      </c>
      <c r="AI382" s="69" t="str">
        <f t="shared" si="499"/>
        <v>0</v>
      </c>
      <c r="AJ382" s="66" t="str">
        <f t="shared" ref="AJ382" si="567">IFERROR(IF(AL381=AI382,"",AL381*($I$32/12)),"-")</f>
        <v>-</v>
      </c>
      <c r="AK382" s="69" t="str">
        <f t="shared" si="501"/>
        <v/>
      </c>
      <c r="AL382" s="69" t="str">
        <f t="shared" si="502"/>
        <v/>
      </c>
      <c r="AM382" s="69" t="str">
        <f t="shared" si="503"/>
        <v/>
      </c>
      <c r="AN382" s="70" t="str">
        <f t="shared" si="504"/>
        <v>0</v>
      </c>
      <c r="AO382" s="70" t="str">
        <f t="shared" si="505"/>
        <v>-</v>
      </c>
      <c r="AP382" s="70" t="str">
        <f t="shared" si="506"/>
        <v/>
      </c>
      <c r="AQ382" s="70" t="str">
        <f t="shared" si="507"/>
        <v/>
      </c>
      <c r="AR382" s="70" t="str">
        <f t="shared" si="508"/>
        <v/>
      </c>
      <c r="AS382" s="64" t="str">
        <f t="shared" si="509"/>
        <v>0</v>
      </c>
      <c r="AT382" s="64" t="str">
        <f t="shared" si="510"/>
        <v>-</v>
      </c>
      <c r="AU382" s="64" t="str">
        <f t="shared" si="511"/>
        <v/>
      </c>
      <c r="AV382" s="64" t="str">
        <f t="shared" si="512"/>
        <v/>
      </c>
      <c r="AW382" s="64" t="str">
        <f t="shared" si="513"/>
        <v/>
      </c>
      <c r="AX382" s="64" t="str">
        <f t="shared" si="514"/>
        <v>0</v>
      </c>
      <c r="AY382" s="64" t="str">
        <f t="shared" si="515"/>
        <v>-</v>
      </c>
      <c r="AZ382" s="64" t="str">
        <f t="shared" si="516"/>
        <v/>
      </c>
      <c r="BA382" s="64" t="str">
        <f t="shared" si="517"/>
        <v/>
      </c>
      <c r="BB382" s="64" t="str">
        <f t="shared" si="518"/>
        <v/>
      </c>
      <c r="BC382" s="64" t="str">
        <f t="shared" si="519"/>
        <v>0</v>
      </c>
      <c r="BD382" s="64" t="str">
        <f t="shared" si="520"/>
        <v>-</v>
      </c>
      <c r="BE382" s="64" t="str">
        <f t="shared" si="521"/>
        <v/>
      </c>
      <c r="BF382" s="64" t="str">
        <f t="shared" si="522"/>
        <v/>
      </c>
      <c r="BG382" s="64" t="str">
        <f t="shared" si="523"/>
        <v/>
      </c>
      <c r="BH382" s="70" t="str">
        <f t="shared" si="524"/>
        <v>0</v>
      </c>
      <c r="BI382" s="70" t="str">
        <f t="shared" si="525"/>
        <v>-</v>
      </c>
      <c r="BJ382" s="70" t="str">
        <f t="shared" si="526"/>
        <v/>
      </c>
      <c r="BK382" s="70" t="str">
        <f t="shared" si="527"/>
        <v/>
      </c>
    </row>
    <row r="383" spans="11:63" x14ac:dyDescent="0.25">
      <c r="K383" s="56">
        <f t="shared" si="477"/>
        <v>380</v>
      </c>
      <c r="L383" s="56" t="str">
        <f t="shared" si="479"/>
        <v xml:space="preserve"> </v>
      </c>
      <c r="M383" s="65">
        <f t="shared" si="478"/>
        <v>11567</v>
      </c>
      <c r="N383" s="66">
        <f t="shared" si="480"/>
        <v>0</v>
      </c>
      <c r="O383" s="67" t="str">
        <f t="shared" si="481"/>
        <v>0</v>
      </c>
      <c r="P383" s="66" t="str">
        <f t="shared" si="482"/>
        <v>-</v>
      </c>
      <c r="Q383" s="66" t="str">
        <f t="shared" si="483"/>
        <v/>
      </c>
      <c r="R383" s="66" t="str">
        <f t="shared" si="484"/>
        <v/>
      </c>
      <c r="S383" s="68" t="str">
        <f t="shared" si="485"/>
        <v xml:space="preserve"> </v>
      </c>
      <c r="T383" s="66" t="str">
        <f t="shared" si="528"/>
        <v>0</v>
      </c>
      <c r="U383" s="69" t="str">
        <f t="shared" si="486"/>
        <v>-</v>
      </c>
      <c r="V383" s="69" t="str">
        <f t="shared" si="487"/>
        <v/>
      </c>
      <c r="W383" s="69" t="str">
        <f t="shared" si="488"/>
        <v/>
      </c>
      <c r="X383" s="69" t="str">
        <f t="shared" si="489"/>
        <v/>
      </c>
      <c r="Y383" s="67" t="str">
        <f t="shared" si="529"/>
        <v>0</v>
      </c>
      <c r="Z383" s="64" t="str">
        <f t="shared" si="490"/>
        <v>-</v>
      </c>
      <c r="AA383" s="64" t="str">
        <f t="shared" si="491"/>
        <v/>
      </c>
      <c r="AB383" s="64" t="str">
        <f t="shared" si="492"/>
        <v/>
      </c>
      <c r="AC383" s="64" t="str">
        <f t="shared" si="493"/>
        <v/>
      </c>
      <c r="AD383" s="66" t="str">
        <f t="shared" si="494"/>
        <v>0</v>
      </c>
      <c r="AE383" s="66" t="str">
        <f t="shared" si="495"/>
        <v>-</v>
      </c>
      <c r="AF383" s="69" t="str">
        <f t="shared" si="496"/>
        <v/>
      </c>
      <c r="AG383" s="69" t="str">
        <f t="shared" si="497"/>
        <v/>
      </c>
      <c r="AH383" s="69" t="str">
        <f t="shared" si="498"/>
        <v/>
      </c>
      <c r="AI383" s="69" t="str">
        <f t="shared" si="499"/>
        <v>0</v>
      </c>
      <c r="AJ383" s="66" t="str">
        <f t="shared" ref="AJ383:AJ384" si="568">IFERROR(IF(AL382=AI383,"",AL382*($I$31/12)),"-")</f>
        <v>-</v>
      </c>
      <c r="AK383" s="69" t="str">
        <f t="shared" si="501"/>
        <v/>
      </c>
      <c r="AL383" s="69" t="str">
        <f t="shared" si="502"/>
        <v/>
      </c>
      <c r="AM383" s="69" t="str">
        <f t="shared" si="503"/>
        <v/>
      </c>
      <c r="AN383" s="70" t="str">
        <f t="shared" si="504"/>
        <v>0</v>
      </c>
      <c r="AO383" s="70" t="str">
        <f t="shared" si="505"/>
        <v>-</v>
      </c>
      <c r="AP383" s="70" t="str">
        <f t="shared" si="506"/>
        <v/>
      </c>
      <c r="AQ383" s="70" t="str">
        <f t="shared" si="507"/>
        <v/>
      </c>
      <c r="AR383" s="70" t="str">
        <f t="shared" si="508"/>
        <v/>
      </c>
      <c r="AS383" s="64" t="str">
        <f t="shared" si="509"/>
        <v>0</v>
      </c>
      <c r="AT383" s="64" t="str">
        <f t="shared" si="510"/>
        <v>-</v>
      </c>
      <c r="AU383" s="64" t="str">
        <f t="shared" si="511"/>
        <v/>
      </c>
      <c r="AV383" s="64" t="str">
        <f t="shared" si="512"/>
        <v/>
      </c>
      <c r="AW383" s="64" t="str">
        <f t="shared" si="513"/>
        <v/>
      </c>
      <c r="AX383" s="64" t="str">
        <f t="shared" si="514"/>
        <v>0</v>
      </c>
      <c r="AY383" s="64" t="str">
        <f t="shared" si="515"/>
        <v>-</v>
      </c>
      <c r="AZ383" s="64" t="str">
        <f t="shared" si="516"/>
        <v/>
      </c>
      <c r="BA383" s="64" t="str">
        <f t="shared" si="517"/>
        <v/>
      </c>
      <c r="BB383" s="64" t="str">
        <f t="shared" si="518"/>
        <v/>
      </c>
      <c r="BC383" s="64" t="str">
        <f t="shared" si="519"/>
        <v>0</v>
      </c>
      <c r="BD383" s="64" t="str">
        <f t="shared" si="520"/>
        <v>-</v>
      </c>
      <c r="BE383" s="64" t="str">
        <f t="shared" si="521"/>
        <v/>
      </c>
      <c r="BF383" s="64" t="str">
        <f t="shared" si="522"/>
        <v/>
      </c>
      <c r="BG383" s="64" t="str">
        <f t="shared" si="523"/>
        <v/>
      </c>
      <c r="BH383" s="70" t="str">
        <f t="shared" si="524"/>
        <v>0</v>
      </c>
      <c r="BI383" s="70" t="str">
        <f t="shared" si="525"/>
        <v>-</v>
      </c>
      <c r="BJ383" s="70" t="str">
        <f t="shared" si="526"/>
        <v/>
      </c>
      <c r="BK383" s="70" t="str">
        <f t="shared" si="527"/>
        <v/>
      </c>
    </row>
    <row r="384" spans="11:63" x14ac:dyDescent="0.25">
      <c r="K384" s="56">
        <f t="shared" si="477"/>
        <v>381</v>
      </c>
      <c r="L384" s="56" t="str">
        <f t="shared" si="479"/>
        <v xml:space="preserve"> </v>
      </c>
      <c r="M384" s="65">
        <f t="shared" si="478"/>
        <v>11597</v>
      </c>
      <c r="N384" s="66">
        <f t="shared" si="480"/>
        <v>0</v>
      </c>
      <c r="O384" s="67" t="str">
        <f t="shared" si="481"/>
        <v>0</v>
      </c>
      <c r="P384" s="66" t="str">
        <f t="shared" si="482"/>
        <v>-</v>
      </c>
      <c r="Q384" s="66" t="str">
        <f t="shared" si="483"/>
        <v/>
      </c>
      <c r="R384" s="66" t="str">
        <f t="shared" si="484"/>
        <v/>
      </c>
      <c r="S384" s="68" t="str">
        <f t="shared" si="485"/>
        <v xml:space="preserve"> </v>
      </c>
      <c r="T384" s="66" t="str">
        <f t="shared" si="528"/>
        <v>0</v>
      </c>
      <c r="U384" s="69" t="str">
        <f t="shared" si="486"/>
        <v>-</v>
      </c>
      <c r="V384" s="69" t="str">
        <f t="shared" si="487"/>
        <v/>
      </c>
      <c r="W384" s="69" t="str">
        <f t="shared" si="488"/>
        <v/>
      </c>
      <c r="X384" s="69" t="str">
        <f t="shared" si="489"/>
        <v/>
      </c>
      <c r="Y384" s="67" t="str">
        <f t="shared" si="529"/>
        <v>0</v>
      </c>
      <c r="Z384" s="64" t="str">
        <f t="shared" si="490"/>
        <v>-</v>
      </c>
      <c r="AA384" s="64" t="str">
        <f t="shared" si="491"/>
        <v/>
      </c>
      <c r="AB384" s="64" t="str">
        <f t="shared" si="492"/>
        <v/>
      </c>
      <c r="AC384" s="64" t="str">
        <f t="shared" si="493"/>
        <v/>
      </c>
      <c r="AD384" s="66" t="str">
        <f t="shared" si="494"/>
        <v>0</v>
      </c>
      <c r="AE384" s="66" t="str">
        <f t="shared" si="495"/>
        <v>-</v>
      </c>
      <c r="AF384" s="69" t="str">
        <f t="shared" si="496"/>
        <v/>
      </c>
      <c r="AG384" s="69" t="str">
        <f t="shared" si="497"/>
        <v/>
      </c>
      <c r="AH384" s="69" t="str">
        <f t="shared" si="498"/>
        <v/>
      </c>
      <c r="AI384" s="69" t="str">
        <f t="shared" si="499"/>
        <v>0</v>
      </c>
      <c r="AJ384" s="66" t="str">
        <f t="shared" si="568"/>
        <v>-</v>
      </c>
      <c r="AK384" s="69" t="str">
        <f t="shared" si="501"/>
        <v/>
      </c>
      <c r="AL384" s="69" t="str">
        <f t="shared" si="502"/>
        <v/>
      </c>
      <c r="AM384" s="69" t="str">
        <f t="shared" si="503"/>
        <v/>
      </c>
      <c r="AN384" s="70" t="str">
        <f t="shared" si="504"/>
        <v>0</v>
      </c>
      <c r="AO384" s="70" t="str">
        <f t="shared" si="505"/>
        <v>-</v>
      </c>
      <c r="AP384" s="70" t="str">
        <f t="shared" si="506"/>
        <v/>
      </c>
      <c r="AQ384" s="70" t="str">
        <f t="shared" si="507"/>
        <v/>
      </c>
      <c r="AR384" s="70" t="str">
        <f t="shared" si="508"/>
        <v/>
      </c>
      <c r="AS384" s="64" t="str">
        <f t="shared" si="509"/>
        <v>0</v>
      </c>
      <c r="AT384" s="64" t="str">
        <f t="shared" si="510"/>
        <v>-</v>
      </c>
      <c r="AU384" s="64" t="str">
        <f t="shared" si="511"/>
        <v/>
      </c>
      <c r="AV384" s="64" t="str">
        <f t="shared" si="512"/>
        <v/>
      </c>
      <c r="AW384" s="64" t="str">
        <f t="shared" si="513"/>
        <v/>
      </c>
      <c r="AX384" s="64" t="str">
        <f t="shared" si="514"/>
        <v>0</v>
      </c>
      <c r="AY384" s="64" t="str">
        <f t="shared" si="515"/>
        <v>-</v>
      </c>
      <c r="AZ384" s="64" t="str">
        <f t="shared" si="516"/>
        <v/>
      </c>
      <c r="BA384" s="64" t="str">
        <f t="shared" si="517"/>
        <v/>
      </c>
      <c r="BB384" s="64" t="str">
        <f t="shared" si="518"/>
        <v/>
      </c>
      <c r="BC384" s="64" t="str">
        <f t="shared" si="519"/>
        <v>0</v>
      </c>
      <c r="BD384" s="64" t="str">
        <f t="shared" si="520"/>
        <v>-</v>
      </c>
      <c r="BE384" s="64" t="str">
        <f t="shared" si="521"/>
        <v/>
      </c>
      <c r="BF384" s="64" t="str">
        <f t="shared" si="522"/>
        <v/>
      </c>
      <c r="BG384" s="64" t="str">
        <f t="shared" si="523"/>
        <v/>
      </c>
      <c r="BH384" s="70" t="str">
        <f t="shared" si="524"/>
        <v>0</v>
      </c>
      <c r="BI384" s="70" t="str">
        <f t="shared" si="525"/>
        <v>-</v>
      </c>
      <c r="BJ384" s="70" t="str">
        <f t="shared" si="526"/>
        <v/>
      </c>
      <c r="BK384" s="70" t="str">
        <f t="shared" si="527"/>
        <v/>
      </c>
    </row>
    <row r="385" spans="11:63" x14ac:dyDescent="0.25">
      <c r="K385" s="56">
        <f t="shared" si="477"/>
        <v>382</v>
      </c>
      <c r="L385" s="56" t="str">
        <f t="shared" si="479"/>
        <v xml:space="preserve"> </v>
      </c>
      <c r="M385" s="65">
        <f t="shared" si="478"/>
        <v>11628</v>
      </c>
      <c r="N385" s="66">
        <f t="shared" si="480"/>
        <v>0</v>
      </c>
      <c r="O385" s="67" t="str">
        <f t="shared" si="481"/>
        <v>0</v>
      </c>
      <c r="P385" s="66" t="str">
        <f t="shared" si="482"/>
        <v>-</v>
      </c>
      <c r="Q385" s="66" t="str">
        <f t="shared" si="483"/>
        <v/>
      </c>
      <c r="R385" s="66" t="str">
        <f t="shared" si="484"/>
        <v/>
      </c>
      <c r="S385" s="68" t="str">
        <f t="shared" si="485"/>
        <v xml:space="preserve"> </v>
      </c>
      <c r="T385" s="66" t="str">
        <f t="shared" si="528"/>
        <v>0</v>
      </c>
      <c r="U385" s="69" t="str">
        <f t="shared" si="486"/>
        <v>-</v>
      </c>
      <c r="V385" s="69" t="str">
        <f t="shared" si="487"/>
        <v/>
      </c>
      <c r="W385" s="69" t="str">
        <f t="shared" si="488"/>
        <v/>
      </c>
      <c r="X385" s="69" t="str">
        <f t="shared" si="489"/>
        <v/>
      </c>
      <c r="Y385" s="67" t="str">
        <f t="shared" si="529"/>
        <v>0</v>
      </c>
      <c r="Z385" s="64" t="str">
        <f t="shared" si="490"/>
        <v>-</v>
      </c>
      <c r="AA385" s="64" t="str">
        <f t="shared" si="491"/>
        <v/>
      </c>
      <c r="AB385" s="64" t="str">
        <f t="shared" si="492"/>
        <v/>
      </c>
      <c r="AC385" s="64" t="str">
        <f t="shared" si="493"/>
        <v/>
      </c>
      <c r="AD385" s="66" t="str">
        <f t="shared" si="494"/>
        <v>0</v>
      </c>
      <c r="AE385" s="66" t="str">
        <f t="shared" si="495"/>
        <v>-</v>
      </c>
      <c r="AF385" s="69" t="str">
        <f t="shared" si="496"/>
        <v/>
      </c>
      <c r="AG385" s="69" t="str">
        <f t="shared" si="497"/>
        <v/>
      </c>
      <c r="AH385" s="69" t="str">
        <f t="shared" si="498"/>
        <v/>
      </c>
      <c r="AI385" s="69" t="str">
        <f t="shared" si="499"/>
        <v>0</v>
      </c>
      <c r="AJ385" s="66" t="str">
        <f t="shared" ref="AJ385" si="569">IFERROR(IF(AL384=AI385,"",AL384*($I$32/12)),"-")</f>
        <v>-</v>
      </c>
      <c r="AK385" s="69" t="str">
        <f t="shared" si="501"/>
        <v/>
      </c>
      <c r="AL385" s="69" t="str">
        <f t="shared" si="502"/>
        <v/>
      </c>
      <c r="AM385" s="69" t="str">
        <f t="shared" si="503"/>
        <v/>
      </c>
      <c r="AN385" s="70" t="str">
        <f t="shared" si="504"/>
        <v>0</v>
      </c>
      <c r="AO385" s="70" t="str">
        <f t="shared" si="505"/>
        <v>-</v>
      </c>
      <c r="AP385" s="70" t="str">
        <f t="shared" si="506"/>
        <v/>
      </c>
      <c r="AQ385" s="70" t="str">
        <f t="shared" si="507"/>
        <v/>
      </c>
      <c r="AR385" s="70" t="str">
        <f t="shared" si="508"/>
        <v/>
      </c>
      <c r="AS385" s="64" t="str">
        <f t="shared" si="509"/>
        <v>0</v>
      </c>
      <c r="AT385" s="64" t="str">
        <f t="shared" si="510"/>
        <v>-</v>
      </c>
      <c r="AU385" s="64" t="str">
        <f t="shared" si="511"/>
        <v/>
      </c>
      <c r="AV385" s="64" t="str">
        <f t="shared" si="512"/>
        <v/>
      </c>
      <c r="AW385" s="64" t="str">
        <f t="shared" si="513"/>
        <v/>
      </c>
      <c r="AX385" s="64" t="str">
        <f t="shared" si="514"/>
        <v>0</v>
      </c>
      <c r="AY385" s="64" t="str">
        <f t="shared" si="515"/>
        <v>-</v>
      </c>
      <c r="AZ385" s="64" t="str">
        <f t="shared" si="516"/>
        <v/>
      </c>
      <c r="BA385" s="64" t="str">
        <f t="shared" si="517"/>
        <v/>
      </c>
      <c r="BB385" s="64" t="str">
        <f t="shared" si="518"/>
        <v/>
      </c>
      <c r="BC385" s="64" t="str">
        <f t="shared" si="519"/>
        <v>0</v>
      </c>
      <c r="BD385" s="64" t="str">
        <f t="shared" si="520"/>
        <v>-</v>
      </c>
      <c r="BE385" s="64" t="str">
        <f t="shared" si="521"/>
        <v/>
      </c>
      <c r="BF385" s="64" t="str">
        <f t="shared" si="522"/>
        <v/>
      </c>
      <c r="BG385" s="64" t="str">
        <f t="shared" si="523"/>
        <v/>
      </c>
      <c r="BH385" s="70" t="str">
        <f t="shared" si="524"/>
        <v>0</v>
      </c>
      <c r="BI385" s="70" t="str">
        <f t="shared" si="525"/>
        <v>-</v>
      </c>
      <c r="BJ385" s="70" t="str">
        <f t="shared" si="526"/>
        <v/>
      </c>
      <c r="BK385" s="70" t="str">
        <f t="shared" si="527"/>
        <v/>
      </c>
    </row>
    <row r="386" spans="11:63" x14ac:dyDescent="0.25">
      <c r="K386" s="56">
        <f t="shared" si="477"/>
        <v>383</v>
      </c>
      <c r="L386" s="56" t="str">
        <f t="shared" si="479"/>
        <v xml:space="preserve"> </v>
      </c>
      <c r="M386" s="65">
        <f t="shared" si="478"/>
        <v>11658</v>
      </c>
      <c r="N386" s="66">
        <f t="shared" si="480"/>
        <v>0</v>
      </c>
      <c r="O386" s="67" t="str">
        <f t="shared" si="481"/>
        <v>0</v>
      </c>
      <c r="P386" s="66" t="str">
        <f t="shared" si="482"/>
        <v>-</v>
      </c>
      <c r="Q386" s="66" t="str">
        <f t="shared" si="483"/>
        <v/>
      </c>
      <c r="R386" s="66" t="str">
        <f t="shared" si="484"/>
        <v/>
      </c>
      <c r="S386" s="68" t="str">
        <f t="shared" si="485"/>
        <v xml:space="preserve"> </v>
      </c>
      <c r="T386" s="66" t="str">
        <f t="shared" si="528"/>
        <v>0</v>
      </c>
      <c r="U386" s="69" t="str">
        <f t="shared" si="486"/>
        <v>-</v>
      </c>
      <c r="V386" s="69" t="str">
        <f t="shared" si="487"/>
        <v/>
      </c>
      <c r="W386" s="69" t="str">
        <f t="shared" si="488"/>
        <v/>
      </c>
      <c r="X386" s="69" t="str">
        <f t="shared" si="489"/>
        <v/>
      </c>
      <c r="Y386" s="67" t="str">
        <f t="shared" si="529"/>
        <v>0</v>
      </c>
      <c r="Z386" s="64" t="str">
        <f t="shared" si="490"/>
        <v>-</v>
      </c>
      <c r="AA386" s="64" t="str">
        <f t="shared" si="491"/>
        <v/>
      </c>
      <c r="AB386" s="64" t="str">
        <f t="shared" si="492"/>
        <v/>
      </c>
      <c r="AC386" s="64" t="str">
        <f t="shared" si="493"/>
        <v/>
      </c>
      <c r="AD386" s="66" t="str">
        <f t="shared" si="494"/>
        <v>0</v>
      </c>
      <c r="AE386" s="66" t="str">
        <f t="shared" si="495"/>
        <v>-</v>
      </c>
      <c r="AF386" s="69" t="str">
        <f t="shared" si="496"/>
        <v/>
      </c>
      <c r="AG386" s="69" t="str">
        <f t="shared" si="497"/>
        <v/>
      </c>
      <c r="AH386" s="69" t="str">
        <f t="shared" si="498"/>
        <v/>
      </c>
      <c r="AI386" s="69" t="str">
        <f t="shared" si="499"/>
        <v>0</v>
      </c>
      <c r="AJ386" s="66" t="str">
        <f t="shared" ref="AJ386:AJ387" si="570">IFERROR(IF(AL385=AI386,"",AL385*($I$31/12)),"-")</f>
        <v>-</v>
      </c>
      <c r="AK386" s="69" t="str">
        <f t="shared" si="501"/>
        <v/>
      </c>
      <c r="AL386" s="69" t="str">
        <f t="shared" si="502"/>
        <v/>
      </c>
      <c r="AM386" s="69" t="str">
        <f t="shared" si="503"/>
        <v/>
      </c>
      <c r="AN386" s="70" t="str">
        <f t="shared" si="504"/>
        <v>0</v>
      </c>
      <c r="AO386" s="70" t="str">
        <f t="shared" si="505"/>
        <v>-</v>
      </c>
      <c r="AP386" s="70" t="str">
        <f t="shared" si="506"/>
        <v/>
      </c>
      <c r="AQ386" s="70" t="str">
        <f t="shared" si="507"/>
        <v/>
      </c>
      <c r="AR386" s="70" t="str">
        <f t="shared" si="508"/>
        <v/>
      </c>
      <c r="AS386" s="64" t="str">
        <f t="shared" si="509"/>
        <v>0</v>
      </c>
      <c r="AT386" s="64" t="str">
        <f t="shared" si="510"/>
        <v>-</v>
      </c>
      <c r="AU386" s="64" t="str">
        <f t="shared" si="511"/>
        <v/>
      </c>
      <c r="AV386" s="64" t="str">
        <f t="shared" si="512"/>
        <v/>
      </c>
      <c r="AW386" s="64" t="str">
        <f t="shared" si="513"/>
        <v/>
      </c>
      <c r="AX386" s="64" t="str">
        <f t="shared" si="514"/>
        <v>0</v>
      </c>
      <c r="AY386" s="64" t="str">
        <f t="shared" si="515"/>
        <v>-</v>
      </c>
      <c r="AZ386" s="64" t="str">
        <f t="shared" si="516"/>
        <v/>
      </c>
      <c r="BA386" s="64" t="str">
        <f t="shared" si="517"/>
        <v/>
      </c>
      <c r="BB386" s="64" t="str">
        <f t="shared" si="518"/>
        <v/>
      </c>
      <c r="BC386" s="64" t="str">
        <f t="shared" si="519"/>
        <v>0</v>
      </c>
      <c r="BD386" s="64" t="str">
        <f t="shared" si="520"/>
        <v>-</v>
      </c>
      <c r="BE386" s="64" t="str">
        <f t="shared" si="521"/>
        <v/>
      </c>
      <c r="BF386" s="64" t="str">
        <f t="shared" si="522"/>
        <v/>
      </c>
      <c r="BG386" s="64" t="str">
        <f t="shared" si="523"/>
        <v/>
      </c>
      <c r="BH386" s="70" t="str">
        <f t="shared" si="524"/>
        <v>0</v>
      </c>
      <c r="BI386" s="70" t="str">
        <f t="shared" si="525"/>
        <v>-</v>
      </c>
      <c r="BJ386" s="70" t="str">
        <f t="shared" si="526"/>
        <v/>
      </c>
      <c r="BK386" s="70" t="str">
        <f t="shared" si="527"/>
        <v/>
      </c>
    </row>
    <row r="387" spans="11:63" x14ac:dyDescent="0.25">
      <c r="K387" s="56">
        <f t="shared" si="477"/>
        <v>384</v>
      </c>
      <c r="L387" s="56" t="str">
        <f t="shared" si="479"/>
        <v xml:space="preserve"> </v>
      </c>
      <c r="M387" s="65">
        <f t="shared" si="478"/>
        <v>11689</v>
      </c>
      <c r="N387" s="66">
        <f t="shared" si="480"/>
        <v>0</v>
      </c>
      <c r="O387" s="67" t="str">
        <f t="shared" si="481"/>
        <v>0</v>
      </c>
      <c r="P387" s="66" t="str">
        <f t="shared" si="482"/>
        <v>-</v>
      </c>
      <c r="Q387" s="66" t="str">
        <f t="shared" si="483"/>
        <v/>
      </c>
      <c r="R387" s="66" t="str">
        <f t="shared" si="484"/>
        <v/>
      </c>
      <c r="S387" s="68" t="str">
        <f t="shared" si="485"/>
        <v xml:space="preserve"> </v>
      </c>
      <c r="T387" s="66" t="str">
        <f t="shared" si="528"/>
        <v>0</v>
      </c>
      <c r="U387" s="69" t="str">
        <f t="shared" si="486"/>
        <v>-</v>
      </c>
      <c r="V387" s="69" t="str">
        <f t="shared" si="487"/>
        <v/>
      </c>
      <c r="W387" s="69" t="str">
        <f t="shared" si="488"/>
        <v/>
      </c>
      <c r="X387" s="69" t="str">
        <f t="shared" si="489"/>
        <v/>
      </c>
      <c r="Y387" s="67" t="str">
        <f t="shared" si="529"/>
        <v>0</v>
      </c>
      <c r="Z387" s="64" t="str">
        <f t="shared" si="490"/>
        <v>-</v>
      </c>
      <c r="AA387" s="64" t="str">
        <f t="shared" si="491"/>
        <v/>
      </c>
      <c r="AB387" s="64" t="str">
        <f t="shared" si="492"/>
        <v/>
      </c>
      <c r="AC387" s="64" t="str">
        <f t="shared" si="493"/>
        <v/>
      </c>
      <c r="AD387" s="66" t="str">
        <f t="shared" si="494"/>
        <v>0</v>
      </c>
      <c r="AE387" s="66" t="str">
        <f t="shared" si="495"/>
        <v>-</v>
      </c>
      <c r="AF387" s="69" t="str">
        <f t="shared" si="496"/>
        <v/>
      </c>
      <c r="AG387" s="69" t="str">
        <f t="shared" si="497"/>
        <v/>
      </c>
      <c r="AH387" s="69" t="str">
        <f t="shared" si="498"/>
        <v/>
      </c>
      <c r="AI387" s="69" t="str">
        <f t="shared" si="499"/>
        <v>0</v>
      </c>
      <c r="AJ387" s="66" t="str">
        <f t="shared" si="570"/>
        <v>-</v>
      </c>
      <c r="AK387" s="69" t="str">
        <f t="shared" si="501"/>
        <v/>
      </c>
      <c r="AL387" s="69" t="str">
        <f t="shared" si="502"/>
        <v/>
      </c>
      <c r="AM387" s="69" t="str">
        <f t="shared" si="503"/>
        <v/>
      </c>
      <c r="AN387" s="70" t="str">
        <f t="shared" si="504"/>
        <v>0</v>
      </c>
      <c r="AO387" s="70" t="str">
        <f t="shared" si="505"/>
        <v>-</v>
      </c>
      <c r="AP387" s="70" t="str">
        <f t="shared" si="506"/>
        <v/>
      </c>
      <c r="AQ387" s="70" t="str">
        <f t="shared" si="507"/>
        <v/>
      </c>
      <c r="AR387" s="70" t="str">
        <f t="shared" si="508"/>
        <v/>
      </c>
      <c r="AS387" s="64" t="str">
        <f t="shared" si="509"/>
        <v>0</v>
      </c>
      <c r="AT387" s="64" t="str">
        <f t="shared" si="510"/>
        <v>-</v>
      </c>
      <c r="AU387" s="64" t="str">
        <f t="shared" si="511"/>
        <v/>
      </c>
      <c r="AV387" s="64" t="str">
        <f t="shared" si="512"/>
        <v/>
      </c>
      <c r="AW387" s="64" t="str">
        <f t="shared" si="513"/>
        <v/>
      </c>
      <c r="AX387" s="64" t="str">
        <f t="shared" si="514"/>
        <v>0</v>
      </c>
      <c r="AY387" s="64" t="str">
        <f t="shared" si="515"/>
        <v>-</v>
      </c>
      <c r="AZ387" s="64" t="str">
        <f t="shared" si="516"/>
        <v/>
      </c>
      <c r="BA387" s="64" t="str">
        <f t="shared" si="517"/>
        <v/>
      </c>
      <c r="BB387" s="64" t="str">
        <f t="shared" si="518"/>
        <v/>
      </c>
      <c r="BC387" s="64" t="str">
        <f t="shared" si="519"/>
        <v>0</v>
      </c>
      <c r="BD387" s="64" t="str">
        <f t="shared" si="520"/>
        <v>-</v>
      </c>
      <c r="BE387" s="64" t="str">
        <f t="shared" si="521"/>
        <v/>
      </c>
      <c r="BF387" s="64" t="str">
        <f t="shared" si="522"/>
        <v/>
      </c>
      <c r="BG387" s="64" t="str">
        <f t="shared" si="523"/>
        <v/>
      </c>
      <c r="BH387" s="70" t="str">
        <f t="shared" si="524"/>
        <v>0</v>
      </c>
      <c r="BI387" s="70" t="str">
        <f t="shared" si="525"/>
        <v>-</v>
      </c>
      <c r="BJ387" s="70" t="str">
        <f t="shared" si="526"/>
        <v/>
      </c>
      <c r="BK387" s="70" t="str">
        <f t="shared" si="527"/>
        <v/>
      </c>
    </row>
    <row r="388" spans="11:63" x14ac:dyDescent="0.25">
      <c r="K388" s="56">
        <f t="shared" ref="K388:K451" si="571">IF(M387="","",K387+1)</f>
        <v>385</v>
      </c>
      <c r="L388" s="56" t="str">
        <f t="shared" si="479"/>
        <v xml:space="preserve"> </v>
      </c>
      <c r="M388" s="65">
        <f t="shared" ref="M388:M451" si="572">IF(K388="",NA(),DATE(YEAR(M387),MONTH(M387)+1,1))</f>
        <v>11720</v>
      </c>
      <c r="N388" s="66">
        <f t="shared" si="480"/>
        <v>0</v>
      </c>
      <c r="O388" s="67" t="str">
        <f t="shared" si="481"/>
        <v>0</v>
      </c>
      <c r="P388" s="66" t="str">
        <f t="shared" si="482"/>
        <v>-</v>
      </c>
      <c r="Q388" s="66" t="str">
        <f t="shared" si="483"/>
        <v/>
      </c>
      <c r="R388" s="66" t="str">
        <f t="shared" si="484"/>
        <v/>
      </c>
      <c r="S388" s="68" t="str">
        <f t="shared" si="485"/>
        <v xml:space="preserve"> </v>
      </c>
      <c r="T388" s="66" t="str">
        <f t="shared" si="528"/>
        <v>0</v>
      </c>
      <c r="U388" s="69" t="str">
        <f t="shared" si="486"/>
        <v>-</v>
      </c>
      <c r="V388" s="69" t="str">
        <f t="shared" si="487"/>
        <v/>
      </c>
      <c r="W388" s="69" t="str">
        <f t="shared" si="488"/>
        <v/>
      </c>
      <c r="X388" s="69" t="str">
        <f t="shared" si="489"/>
        <v/>
      </c>
      <c r="Y388" s="67" t="str">
        <f t="shared" si="529"/>
        <v>0</v>
      </c>
      <c r="Z388" s="64" t="str">
        <f t="shared" si="490"/>
        <v>-</v>
      </c>
      <c r="AA388" s="64" t="str">
        <f t="shared" si="491"/>
        <v/>
      </c>
      <c r="AB388" s="64" t="str">
        <f t="shared" si="492"/>
        <v/>
      </c>
      <c r="AC388" s="64" t="str">
        <f t="shared" si="493"/>
        <v/>
      </c>
      <c r="AD388" s="66" t="str">
        <f t="shared" si="494"/>
        <v>0</v>
      </c>
      <c r="AE388" s="66" t="str">
        <f t="shared" si="495"/>
        <v>-</v>
      </c>
      <c r="AF388" s="69" t="str">
        <f t="shared" si="496"/>
        <v/>
      </c>
      <c r="AG388" s="69" t="str">
        <f t="shared" si="497"/>
        <v/>
      </c>
      <c r="AH388" s="69" t="str">
        <f t="shared" si="498"/>
        <v/>
      </c>
      <c r="AI388" s="69" t="str">
        <f t="shared" si="499"/>
        <v>0</v>
      </c>
      <c r="AJ388" s="66" t="str">
        <f t="shared" ref="AJ388" si="573">IFERROR(IF(AL387=AI388,"",AL387*($I$32/12)),"-")</f>
        <v>-</v>
      </c>
      <c r="AK388" s="69" t="str">
        <f t="shared" si="501"/>
        <v/>
      </c>
      <c r="AL388" s="69" t="str">
        <f t="shared" si="502"/>
        <v/>
      </c>
      <c r="AM388" s="69" t="str">
        <f t="shared" si="503"/>
        <v/>
      </c>
      <c r="AN388" s="70" t="str">
        <f t="shared" si="504"/>
        <v>0</v>
      </c>
      <c r="AO388" s="70" t="str">
        <f t="shared" si="505"/>
        <v>-</v>
      </c>
      <c r="AP388" s="70" t="str">
        <f t="shared" si="506"/>
        <v/>
      </c>
      <c r="AQ388" s="70" t="str">
        <f t="shared" si="507"/>
        <v/>
      </c>
      <c r="AR388" s="70" t="str">
        <f t="shared" si="508"/>
        <v/>
      </c>
      <c r="AS388" s="64" t="str">
        <f t="shared" si="509"/>
        <v>0</v>
      </c>
      <c r="AT388" s="64" t="str">
        <f t="shared" si="510"/>
        <v>-</v>
      </c>
      <c r="AU388" s="64" t="str">
        <f t="shared" si="511"/>
        <v/>
      </c>
      <c r="AV388" s="64" t="str">
        <f t="shared" si="512"/>
        <v/>
      </c>
      <c r="AW388" s="64" t="str">
        <f t="shared" si="513"/>
        <v/>
      </c>
      <c r="AX388" s="64" t="str">
        <f t="shared" si="514"/>
        <v>0</v>
      </c>
      <c r="AY388" s="64" t="str">
        <f t="shared" si="515"/>
        <v>-</v>
      </c>
      <c r="AZ388" s="64" t="str">
        <f t="shared" si="516"/>
        <v/>
      </c>
      <c r="BA388" s="64" t="str">
        <f t="shared" si="517"/>
        <v/>
      </c>
      <c r="BB388" s="64" t="str">
        <f t="shared" si="518"/>
        <v/>
      </c>
      <c r="BC388" s="64" t="str">
        <f t="shared" si="519"/>
        <v>0</v>
      </c>
      <c r="BD388" s="64" t="str">
        <f t="shared" si="520"/>
        <v>-</v>
      </c>
      <c r="BE388" s="64" t="str">
        <f t="shared" si="521"/>
        <v/>
      </c>
      <c r="BF388" s="64" t="str">
        <f t="shared" si="522"/>
        <v/>
      </c>
      <c r="BG388" s="64" t="str">
        <f t="shared" si="523"/>
        <v/>
      </c>
      <c r="BH388" s="70" t="str">
        <f t="shared" si="524"/>
        <v>0</v>
      </c>
      <c r="BI388" s="70" t="str">
        <f t="shared" si="525"/>
        <v>-</v>
      </c>
      <c r="BJ388" s="70" t="str">
        <f t="shared" si="526"/>
        <v/>
      </c>
      <c r="BK388" s="70" t="str">
        <f t="shared" si="527"/>
        <v/>
      </c>
    </row>
    <row r="389" spans="11:63" x14ac:dyDescent="0.25">
      <c r="K389" s="56">
        <f t="shared" si="571"/>
        <v>386</v>
      </c>
      <c r="L389" s="56" t="str">
        <f t="shared" ref="L389:L452" si="574">IF(R388=O389,"Stop1"," ")</f>
        <v xml:space="preserve"> </v>
      </c>
      <c r="M389" s="65">
        <f t="shared" si="572"/>
        <v>11749</v>
      </c>
      <c r="N389" s="66">
        <f t="shared" ref="N389:N452" si="575">IFERROR($C$23,"")</f>
        <v>0</v>
      </c>
      <c r="O389" s="67" t="str">
        <f t="shared" ref="O389:O452" si="576">IFERROR(IF(R388="","0",IF(R388&lt;=$N389-$H$37-$H$36-$H$35-$H$34-$H$33-$H$32-$H$31-$H$30-$H$29,R388, $N389-$H$37-$H$36-$H$35-$H$34-$H$33-$H$32-$H$31-$H$30-$H$29)),"-")</f>
        <v>0</v>
      </c>
      <c r="P389" s="66" t="str">
        <f t="shared" ref="P389:P452" si="577">IFERROR(IF(R388=O389,"",R388*($I$28/12)),"-")</f>
        <v>-</v>
      </c>
      <c r="Q389" s="66" t="str">
        <f t="shared" ref="Q389:Q452" si="578">IFERROR(O389-P389,"")</f>
        <v/>
      </c>
      <c r="R389" s="66" t="str">
        <f t="shared" ref="R389:R452" si="579">IFERROR(IF(R388=Q389,"",IF(R388-Q389&lt;=0,"",R388-Q389)),"")</f>
        <v/>
      </c>
      <c r="S389" s="68" t="str">
        <f t="shared" ref="S389:S452" si="580">IF(W388=T389,"Stop2"," ")</f>
        <v xml:space="preserve"> </v>
      </c>
      <c r="T389" s="66" t="str">
        <f t="shared" si="528"/>
        <v>0</v>
      </c>
      <c r="U389" s="69" t="str">
        <f t="shared" ref="U389:U452" si="581">IFERROR(IF(W388=T389,"",W388*($I$29/12)),"-")</f>
        <v>-</v>
      </c>
      <c r="V389" s="69" t="str">
        <f t="shared" ref="V389:V452" si="582">IFERROR(T389-U389,"")</f>
        <v/>
      </c>
      <c r="W389" s="69" t="str">
        <f t="shared" ref="W389:W452" si="583">IFERROR(IF(W388=V389,"",IF(W388-V389&lt;=0,"",W388-V389)),"")</f>
        <v/>
      </c>
      <c r="X389" s="69" t="str">
        <f t="shared" ref="X389:X452" si="584">IF(AB388=Y389,"Stop3","")</f>
        <v/>
      </c>
      <c r="Y389" s="67" t="str">
        <f t="shared" si="529"/>
        <v>0</v>
      </c>
      <c r="Z389" s="64" t="str">
        <f t="shared" ref="Z389:Z452" si="585">IFERROR(IF(AB388=Y389,"",AB388*($I$30/12)),"-")</f>
        <v>-</v>
      </c>
      <c r="AA389" s="64" t="str">
        <f t="shared" ref="AA389:AA452" si="586">IFERROR(Y389-Z389,"")</f>
        <v/>
      </c>
      <c r="AB389" s="64" t="str">
        <f t="shared" ref="AB389:AB452" si="587">IFERROR(IF(AB388=AA389,"",IF(AB388-AA389&lt;=0,"",AB388-AA389)),"")</f>
        <v/>
      </c>
      <c r="AC389" s="64" t="str">
        <f t="shared" ref="AC389:AC452" si="588">IF(AG388=AD389,"Stop4","")</f>
        <v/>
      </c>
      <c r="AD389" s="66" t="str">
        <f t="shared" ref="AD389:AD452" si="589">IFERROR(IF(AG388="","0",IF(AG388&lt;=N389-O389-T389-Y389-$H$32-$H$33-$H$34-$H$35-$H$36-$H$37,AG388,N389-O389-T389-Y389-$H$32-$H$33-$H$34-$H$35-$H$36-$H$37))," ")</f>
        <v>0</v>
      </c>
      <c r="AE389" s="66" t="str">
        <f t="shared" ref="AE389:AE452" si="590">IFERROR(IF(AG388=AD389,"",AG388*($I$31/12)),"-")</f>
        <v>-</v>
      </c>
      <c r="AF389" s="69" t="str">
        <f t="shared" ref="AF389:AF452" si="591">IFERROR(AD389-AE389,"")</f>
        <v/>
      </c>
      <c r="AG389" s="69" t="str">
        <f t="shared" ref="AG389:AG452" si="592">IFERROR(IF(AG388=AF389,"",IF(AG388-AF389&lt;=0,"",AG388-AF389)),"")</f>
        <v/>
      </c>
      <c r="AH389" s="69" t="str">
        <f t="shared" ref="AH389:AH452" si="593">IF(AL388=AI389,"Stop5","")</f>
        <v/>
      </c>
      <c r="AI389" s="69" t="str">
        <f t="shared" ref="AI389:AI452" si="594">IFERROR(IF(AL388="","0",IF(AL388&lt;=N389-O389-T389-Y389-AD389-$H$33-$H$34-$H$35-$H$36-$H$37,AL388,N389-O389-T389-Y389-AD389-$H$33-$H$34-$H$35-$H$36-$H$37))," ")</f>
        <v>0</v>
      </c>
      <c r="AJ389" s="66" t="str">
        <f t="shared" ref="AJ389:AJ390" si="595">IFERROR(IF(AL388=AI389,"",AL388*($I$31/12)),"-")</f>
        <v>-</v>
      </c>
      <c r="AK389" s="69" t="str">
        <f t="shared" ref="AK389:AK452" si="596">IFERROR(AI389-AJ389,"")</f>
        <v/>
      </c>
      <c r="AL389" s="69" t="str">
        <f t="shared" ref="AL389:AL452" si="597">IFERROR(IF(AL388=AK389,"",IF(AL388-AK389&lt;=0,"",AL388-AK389)),"")</f>
        <v/>
      </c>
      <c r="AM389" s="69" t="str">
        <f t="shared" ref="AM389:AM452" si="598">IF(AQ388=AN389,"Stop6","")</f>
        <v/>
      </c>
      <c r="AN389" s="70" t="str">
        <f t="shared" ref="AN389:AN452" si="599">IFERROR(IF(AQ388="","0",IF(AQ388&lt;=N389-O389-T389-Y389-AD389-AI389-$H$34-$H$35-$H$36-$H$37,AQ388,N389-O389-T389-Y389-AD389-AI389-$H$34-$H$35-$H$36-$H$37))," ")</f>
        <v>0</v>
      </c>
      <c r="AO389" s="70" t="str">
        <f t="shared" ref="AO389:AO452" si="600">IFERROR(IF(AQ388=AN389,"",AQ388*($I$33/12)),"-")</f>
        <v>-</v>
      </c>
      <c r="AP389" s="70" t="str">
        <f t="shared" ref="AP389:AP452" si="601">IFERROR(AN389-AO389,"")</f>
        <v/>
      </c>
      <c r="AQ389" s="70" t="str">
        <f t="shared" ref="AQ389:AQ452" si="602">IFERROR(IF(AQ388=AP389,"",IF(AQ388-AP389&lt;=0,"",AQ388-AP389)),"")</f>
        <v/>
      </c>
      <c r="AR389" s="70" t="str">
        <f t="shared" ref="AR389:AR452" si="603">IF(AV388=AS389,"Stop7","")</f>
        <v/>
      </c>
      <c r="AS389" s="64" t="str">
        <f t="shared" ref="AS389:AS452" si="604">IFERROR(IF(AV388="","0",IF(AV388&lt;=N389-O389-T389-Y389-AD389-AI389-AN389-$H$35-$H$36-$H$37,AV388,N389-O389-T389-Y389-AD389-AI389-AN389-$H$35-$H$36-$H$37))," ")</f>
        <v>0</v>
      </c>
      <c r="AT389" s="64" t="str">
        <f t="shared" ref="AT389:AT452" si="605">IFERROR(IF(AV388=AS389,"",AV388*($I$34/12)),"-")</f>
        <v>-</v>
      </c>
      <c r="AU389" s="64" t="str">
        <f t="shared" ref="AU389:AU452" si="606">IFERROR(AS389-AT389,"")</f>
        <v/>
      </c>
      <c r="AV389" s="64" t="str">
        <f t="shared" ref="AV389:AV452" si="607">IFERROR(IF(AV388=AS389,"",IF(AV388-AU389&lt;=0,"",AV388-AU389)),"")</f>
        <v/>
      </c>
      <c r="AW389" s="64" t="str">
        <f t="shared" ref="AW389:AW452" si="608">IF(BA388=AX389,"Stop8","")</f>
        <v/>
      </c>
      <c r="AX389" s="64" t="str">
        <f t="shared" ref="AX389:AX452" si="609">IFERROR(IF(BA388="","0",IF(BA388&lt;=N389-O389-T389-Y389-AD389-AI389-AN389-AS389-$H$36-$H$37,BA388,N389-O389-T389-Y389-AD389-AI389-AN389-AS389-$H$36-$H$37))," ")</f>
        <v>0</v>
      </c>
      <c r="AY389" s="64" t="str">
        <f t="shared" ref="AY389:AY452" si="610">IFERROR(IF(BA388=AX389,"",BA388*($I$35/12)),"-")</f>
        <v>-</v>
      </c>
      <c r="AZ389" s="64" t="str">
        <f t="shared" ref="AZ389:AZ452" si="611">IFERROR(AX389-AY389,"")</f>
        <v/>
      </c>
      <c r="BA389" s="64" t="str">
        <f t="shared" ref="BA389:BA452" si="612">IFERROR(IF(BA388=AX389,"",IF(BA388-AZ389&lt;=0,"",BA388-AZ389)),"")</f>
        <v/>
      </c>
      <c r="BB389" s="64" t="str">
        <f t="shared" ref="BB389:BB452" si="613">IF(BF388=BC389,"Stop9","")</f>
        <v/>
      </c>
      <c r="BC389" s="64" t="str">
        <f t="shared" ref="BC389:BC452" si="614">IFERROR(IF(BF388="","0",IF(BF388&lt;=N389-O389-T389-Y389-AD389-AI389-AN389-AS389-AX389-$H$37,BF388,N389-O389-T389-Y389-AD389-AI389-AN389-AS389-AX389-$H$37))," ")</f>
        <v>0</v>
      </c>
      <c r="BD389" s="64" t="str">
        <f t="shared" ref="BD389:BD452" si="615">IFERROR(IF(BF388=BC389,"",BF388*($I$36/12)),"-")</f>
        <v>-</v>
      </c>
      <c r="BE389" s="64" t="str">
        <f t="shared" ref="BE389:BE452" si="616">IFERROR(BC389-BD389,"")</f>
        <v/>
      </c>
      <c r="BF389" s="64" t="str">
        <f t="shared" ref="BF389:BF452" si="617">IFERROR(IF(BF388=BC389,"",IF(BF388-BE389&lt;=0,"",BF388-BE389)),"")</f>
        <v/>
      </c>
      <c r="BG389" s="64" t="str">
        <f t="shared" ref="BG389:BG452" si="618">IF(BK388=BH389,"Stop10","")</f>
        <v/>
      </c>
      <c r="BH389" s="70" t="str">
        <f t="shared" ref="BH389:BH452" si="619">IFERROR(IF(BK388="","0",IF(BK388&lt;=N389-O389-T389-Y389-AD389-AI389-AN389-AS389-AX389-BC389,BK388,N389-O389-T389-Y389-AD389-AI389-AN389-AS389-AX389-BC389))," ")</f>
        <v>0</v>
      </c>
      <c r="BI389" s="70" t="str">
        <f t="shared" ref="BI389:BI452" si="620">IFERROR(IF(BK388=BH389,"",BK388*($I$37/12)),"-")</f>
        <v>-</v>
      </c>
      <c r="BJ389" s="70" t="str">
        <f t="shared" ref="BJ389:BJ452" si="621">IFERROR(BH389-BI389,"")</f>
        <v/>
      </c>
      <c r="BK389" s="70" t="str">
        <f t="shared" ref="BK389:BK452" si="622">IFERROR(IF(BK388=BH389,"",IF(BK388-BH389&lt;=0,"",BK388-BH389)),"")</f>
        <v/>
      </c>
    </row>
    <row r="390" spans="11:63" x14ac:dyDescent="0.25">
      <c r="K390" s="56">
        <f t="shared" si="571"/>
        <v>387</v>
      </c>
      <c r="L390" s="56" t="str">
        <f t="shared" si="574"/>
        <v xml:space="preserve"> </v>
      </c>
      <c r="M390" s="65">
        <f t="shared" si="572"/>
        <v>11780</v>
      </c>
      <c r="N390" s="66">
        <f t="shared" si="575"/>
        <v>0</v>
      </c>
      <c r="O390" s="67" t="str">
        <f t="shared" si="576"/>
        <v>0</v>
      </c>
      <c r="P390" s="66" t="str">
        <f t="shared" si="577"/>
        <v>-</v>
      </c>
      <c r="Q390" s="66" t="str">
        <f t="shared" si="578"/>
        <v/>
      </c>
      <c r="R390" s="66" t="str">
        <f t="shared" si="579"/>
        <v/>
      </c>
      <c r="S390" s="68" t="str">
        <f t="shared" si="580"/>
        <v xml:space="preserve"> </v>
      </c>
      <c r="T390" s="66" t="str">
        <f t="shared" ref="T390:T453" si="623">IFERROR(IF(W389="","0",IF(W389&lt;=N390-O390-$H$30-$H$31-$H$32-$H$33-$H$34-$H$35-$H$36-$H$37,W389,N390-O390-$H$30-$H$31-$H$32-$H$33-$H$34-$H$35-$H$36-$H$37))," ")</f>
        <v>0</v>
      </c>
      <c r="U390" s="69" t="str">
        <f t="shared" si="581"/>
        <v>-</v>
      </c>
      <c r="V390" s="69" t="str">
        <f t="shared" si="582"/>
        <v/>
      </c>
      <c r="W390" s="69" t="str">
        <f t="shared" si="583"/>
        <v/>
      </c>
      <c r="X390" s="69" t="str">
        <f t="shared" si="584"/>
        <v/>
      </c>
      <c r="Y390" s="67" t="str">
        <f t="shared" ref="Y390:Y453" si="624">IFERROR(IF(AB389="","0",IF(AB389&lt;=N390-O390-T390-$H$31-$H$32-$H$33-$H$34-$H$35-$H$36-$H$37,AB389,N390-O390-T390-$H$31-$H$32-$H$33-$H$34-$H$35-$H$36-$H$37))," ")</f>
        <v>0</v>
      </c>
      <c r="Z390" s="64" t="str">
        <f t="shared" si="585"/>
        <v>-</v>
      </c>
      <c r="AA390" s="64" t="str">
        <f t="shared" si="586"/>
        <v/>
      </c>
      <c r="AB390" s="64" t="str">
        <f t="shared" si="587"/>
        <v/>
      </c>
      <c r="AC390" s="64" t="str">
        <f t="shared" si="588"/>
        <v/>
      </c>
      <c r="AD390" s="66" t="str">
        <f t="shared" si="589"/>
        <v>0</v>
      </c>
      <c r="AE390" s="66" t="str">
        <f t="shared" si="590"/>
        <v>-</v>
      </c>
      <c r="AF390" s="69" t="str">
        <f t="shared" si="591"/>
        <v/>
      </c>
      <c r="AG390" s="69" t="str">
        <f t="shared" si="592"/>
        <v/>
      </c>
      <c r="AH390" s="69" t="str">
        <f t="shared" si="593"/>
        <v/>
      </c>
      <c r="AI390" s="69" t="str">
        <f t="shared" si="594"/>
        <v>0</v>
      </c>
      <c r="AJ390" s="66" t="str">
        <f t="shared" si="595"/>
        <v>-</v>
      </c>
      <c r="AK390" s="69" t="str">
        <f t="shared" si="596"/>
        <v/>
      </c>
      <c r="AL390" s="69" t="str">
        <f t="shared" si="597"/>
        <v/>
      </c>
      <c r="AM390" s="69" t="str">
        <f t="shared" si="598"/>
        <v/>
      </c>
      <c r="AN390" s="70" t="str">
        <f t="shared" si="599"/>
        <v>0</v>
      </c>
      <c r="AO390" s="70" t="str">
        <f t="shared" si="600"/>
        <v>-</v>
      </c>
      <c r="AP390" s="70" t="str">
        <f t="shared" si="601"/>
        <v/>
      </c>
      <c r="AQ390" s="70" t="str">
        <f t="shared" si="602"/>
        <v/>
      </c>
      <c r="AR390" s="70" t="str">
        <f t="shared" si="603"/>
        <v/>
      </c>
      <c r="AS390" s="64" t="str">
        <f t="shared" si="604"/>
        <v>0</v>
      </c>
      <c r="AT390" s="64" t="str">
        <f t="shared" si="605"/>
        <v>-</v>
      </c>
      <c r="AU390" s="64" t="str">
        <f t="shared" si="606"/>
        <v/>
      </c>
      <c r="AV390" s="64" t="str">
        <f t="shared" si="607"/>
        <v/>
      </c>
      <c r="AW390" s="64" t="str">
        <f t="shared" si="608"/>
        <v/>
      </c>
      <c r="AX390" s="64" t="str">
        <f t="shared" si="609"/>
        <v>0</v>
      </c>
      <c r="AY390" s="64" t="str">
        <f t="shared" si="610"/>
        <v>-</v>
      </c>
      <c r="AZ390" s="64" t="str">
        <f t="shared" si="611"/>
        <v/>
      </c>
      <c r="BA390" s="64" t="str">
        <f t="shared" si="612"/>
        <v/>
      </c>
      <c r="BB390" s="64" t="str">
        <f t="shared" si="613"/>
        <v/>
      </c>
      <c r="BC390" s="64" t="str">
        <f t="shared" si="614"/>
        <v>0</v>
      </c>
      <c r="BD390" s="64" t="str">
        <f t="shared" si="615"/>
        <v>-</v>
      </c>
      <c r="BE390" s="64" t="str">
        <f t="shared" si="616"/>
        <v/>
      </c>
      <c r="BF390" s="64" t="str">
        <f t="shared" si="617"/>
        <v/>
      </c>
      <c r="BG390" s="64" t="str">
        <f t="shared" si="618"/>
        <v/>
      </c>
      <c r="BH390" s="70" t="str">
        <f t="shared" si="619"/>
        <v>0</v>
      </c>
      <c r="BI390" s="70" t="str">
        <f t="shared" si="620"/>
        <v>-</v>
      </c>
      <c r="BJ390" s="70" t="str">
        <f t="shared" si="621"/>
        <v/>
      </c>
      <c r="BK390" s="70" t="str">
        <f t="shared" si="622"/>
        <v/>
      </c>
    </row>
    <row r="391" spans="11:63" x14ac:dyDescent="0.25">
      <c r="K391" s="56">
        <f t="shared" si="571"/>
        <v>388</v>
      </c>
      <c r="L391" s="56" t="str">
        <f t="shared" si="574"/>
        <v xml:space="preserve"> </v>
      </c>
      <c r="M391" s="65">
        <f t="shared" si="572"/>
        <v>11810</v>
      </c>
      <c r="N391" s="66">
        <f t="shared" si="575"/>
        <v>0</v>
      </c>
      <c r="O391" s="67" t="str">
        <f t="shared" si="576"/>
        <v>0</v>
      </c>
      <c r="P391" s="66" t="str">
        <f t="shared" si="577"/>
        <v>-</v>
      </c>
      <c r="Q391" s="66" t="str">
        <f t="shared" si="578"/>
        <v/>
      </c>
      <c r="R391" s="66" t="str">
        <f t="shared" si="579"/>
        <v/>
      </c>
      <c r="S391" s="68" t="str">
        <f t="shared" si="580"/>
        <v xml:space="preserve"> </v>
      </c>
      <c r="T391" s="66" t="str">
        <f t="shared" si="623"/>
        <v>0</v>
      </c>
      <c r="U391" s="69" t="str">
        <f t="shared" si="581"/>
        <v>-</v>
      </c>
      <c r="V391" s="69" t="str">
        <f t="shared" si="582"/>
        <v/>
      </c>
      <c r="W391" s="69" t="str">
        <f t="shared" si="583"/>
        <v/>
      </c>
      <c r="X391" s="69" t="str">
        <f t="shared" si="584"/>
        <v/>
      </c>
      <c r="Y391" s="67" t="str">
        <f t="shared" si="624"/>
        <v>0</v>
      </c>
      <c r="Z391" s="64" t="str">
        <f t="shared" si="585"/>
        <v>-</v>
      </c>
      <c r="AA391" s="64" t="str">
        <f t="shared" si="586"/>
        <v/>
      </c>
      <c r="AB391" s="64" t="str">
        <f t="shared" si="587"/>
        <v/>
      </c>
      <c r="AC391" s="64" t="str">
        <f t="shared" si="588"/>
        <v/>
      </c>
      <c r="AD391" s="66" t="str">
        <f t="shared" si="589"/>
        <v>0</v>
      </c>
      <c r="AE391" s="66" t="str">
        <f t="shared" si="590"/>
        <v>-</v>
      </c>
      <c r="AF391" s="69" t="str">
        <f t="shared" si="591"/>
        <v/>
      </c>
      <c r="AG391" s="69" t="str">
        <f t="shared" si="592"/>
        <v/>
      </c>
      <c r="AH391" s="69" t="str">
        <f t="shared" si="593"/>
        <v/>
      </c>
      <c r="AI391" s="69" t="str">
        <f t="shared" si="594"/>
        <v>0</v>
      </c>
      <c r="AJ391" s="66" t="str">
        <f t="shared" ref="AJ391" si="625">IFERROR(IF(AL390=AI391,"",AL390*($I$32/12)),"-")</f>
        <v>-</v>
      </c>
      <c r="AK391" s="69" t="str">
        <f t="shared" si="596"/>
        <v/>
      </c>
      <c r="AL391" s="69" t="str">
        <f t="shared" si="597"/>
        <v/>
      </c>
      <c r="AM391" s="69" t="str">
        <f t="shared" si="598"/>
        <v/>
      </c>
      <c r="AN391" s="70" t="str">
        <f t="shared" si="599"/>
        <v>0</v>
      </c>
      <c r="AO391" s="70" t="str">
        <f t="shared" si="600"/>
        <v>-</v>
      </c>
      <c r="AP391" s="70" t="str">
        <f t="shared" si="601"/>
        <v/>
      </c>
      <c r="AQ391" s="70" t="str">
        <f t="shared" si="602"/>
        <v/>
      </c>
      <c r="AR391" s="70" t="str">
        <f t="shared" si="603"/>
        <v/>
      </c>
      <c r="AS391" s="64" t="str">
        <f t="shared" si="604"/>
        <v>0</v>
      </c>
      <c r="AT391" s="64" t="str">
        <f t="shared" si="605"/>
        <v>-</v>
      </c>
      <c r="AU391" s="64" t="str">
        <f t="shared" si="606"/>
        <v/>
      </c>
      <c r="AV391" s="64" t="str">
        <f t="shared" si="607"/>
        <v/>
      </c>
      <c r="AW391" s="64" t="str">
        <f t="shared" si="608"/>
        <v/>
      </c>
      <c r="AX391" s="64" t="str">
        <f t="shared" si="609"/>
        <v>0</v>
      </c>
      <c r="AY391" s="64" t="str">
        <f t="shared" si="610"/>
        <v>-</v>
      </c>
      <c r="AZ391" s="64" t="str">
        <f t="shared" si="611"/>
        <v/>
      </c>
      <c r="BA391" s="64" t="str">
        <f t="shared" si="612"/>
        <v/>
      </c>
      <c r="BB391" s="64" t="str">
        <f t="shared" si="613"/>
        <v/>
      </c>
      <c r="BC391" s="64" t="str">
        <f t="shared" si="614"/>
        <v>0</v>
      </c>
      <c r="BD391" s="64" t="str">
        <f t="shared" si="615"/>
        <v>-</v>
      </c>
      <c r="BE391" s="64" t="str">
        <f t="shared" si="616"/>
        <v/>
      </c>
      <c r="BF391" s="64" t="str">
        <f t="shared" si="617"/>
        <v/>
      </c>
      <c r="BG391" s="64" t="str">
        <f t="shared" si="618"/>
        <v/>
      </c>
      <c r="BH391" s="70" t="str">
        <f t="shared" si="619"/>
        <v>0</v>
      </c>
      <c r="BI391" s="70" t="str">
        <f t="shared" si="620"/>
        <v>-</v>
      </c>
      <c r="BJ391" s="70" t="str">
        <f t="shared" si="621"/>
        <v/>
      </c>
      <c r="BK391" s="70" t="str">
        <f t="shared" si="622"/>
        <v/>
      </c>
    </row>
    <row r="392" spans="11:63" x14ac:dyDescent="0.25">
      <c r="K392" s="56">
        <f t="shared" si="571"/>
        <v>389</v>
      </c>
      <c r="L392" s="56" t="str">
        <f t="shared" si="574"/>
        <v xml:space="preserve"> </v>
      </c>
      <c r="M392" s="65">
        <f t="shared" si="572"/>
        <v>11841</v>
      </c>
      <c r="N392" s="66">
        <f t="shared" si="575"/>
        <v>0</v>
      </c>
      <c r="O392" s="67" t="str">
        <f t="shared" si="576"/>
        <v>0</v>
      </c>
      <c r="P392" s="66" t="str">
        <f t="shared" si="577"/>
        <v>-</v>
      </c>
      <c r="Q392" s="66" t="str">
        <f t="shared" si="578"/>
        <v/>
      </c>
      <c r="R392" s="66" t="str">
        <f t="shared" si="579"/>
        <v/>
      </c>
      <c r="S392" s="68" t="str">
        <f t="shared" si="580"/>
        <v xml:space="preserve"> </v>
      </c>
      <c r="T392" s="66" t="str">
        <f t="shared" si="623"/>
        <v>0</v>
      </c>
      <c r="U392" s="69" t="str">
        <f t="shared" si="581"/>
        <v>-</v>
      </c>
      <c r="V392" s="69" t="str">
        <f t="shared" si="582"/>
        <v/>
      </c>
      <c r="W392" s="69" t="str">
        <f t="shared" si="583"/>
        <v/>
      </c>
      <c r="X392" s="69" t="str">
        <f t="shared" si="584"/>
        <v/>
      </c>
      <c r="Y392" s="67" t="str">
        <f t="shared" si="624"/>
        <v>0</v>
      </c>
      <c r="Z392" s="64" t="str">
        <f t="shared" si="585"/>
        <v>-</v>
      </c>
      <c r="AA392" s="64" t="str">
        <f t="shared" si="586"/>
        <v/>
      </c>
      <c r="AB392" s="64" t="str">
        <f t="shared" si="587"/>
        <v/>
      </c>
      <c r="AC392" s="64" t="str">
        <f t="shared" si="588"/>
        <v/>
      </c>
      <c r="AD392" s="66" t="str">
        <f t="shared" si="589"/>
        <v>0</v>
      </c>
      <c r="AE392" s="66" t="str">
        <f t="shared" si="590"/>
        <v>-</v>
      </c>
      <c r="AF392" s="69" t="str">
        <f t="shared" si="591"/>
        <v/>
      </c>
      <c r="AG392" s="69" t="str">
        <f t="shared" si="592"/>
        <v/>
      </c>
      <c r="AH392" s="69" t="str">
        <f t="shared" si="593"/>
        <v/>
      </c>
      <c r="AI392" s="69" t="str">
        <f t="shared" si="594"/>
        <v>0</v>
      </c>
      <c r="AJ392" s="66" t="str">
        <f t="shared" ref="AJ392:AJ393" si="626">IFERROR(IF(AL391=AI392,"",AL391*($I$31/12)),"-")</f>
        <v>-</v>
      </c>
      <c r="AK392" s="69" t="str">
        <f t="shared" si="596"/>
        <v/>
      </c>
      <c r="AL392" s="69" t="str">
        <f t="shared" si="597"/>
        <v/>
      </c>
      <c r="AM392" s="69" t="str">
        <f t="shared" si="598"/>
        <v/>
      </c>
      <c r="AN392" s="70" t="str">
        <f t="shared" si="599"/>
        <v>0</v>
      </c>
      <c r="AO392" s="70" t="str">
        <f t="shared" si="600"/>
        <v>-</v>
      </c>
      <c r="AP392" s="70" t="str">
        <f t="shared" si="601"/>
        <v/>
      </c>
      <c r="AQ392" s="70" t="str">
        <f t="shared" si="602"/>
        <v/>
      </c>
      <c r="AR392" s="70" t="str">
        <f t="shared" si="603"/>
        <v/>
      </c>
      <c r="AS392" s="64" t="str">
        <f t="shared" si="604"/>
        <v>0</v>
      </c>
      <c r="AT392" s="64" t="str">
        <f t="shared" si="605"/>
        <v>-</v>
      </c>
      <c r="AU392" s="64" t="str">
        <f t="shared" si="606"/>
        <v/>
      </c>
      <c r="AV392" s="64" t="str">
        <f t="shared" si="607"/>
        <v/>
      </c>
      <c r="AW392" s="64" t="str">
        <f t="shared" si="608"/>
        <v/>
      </c>
      <c r="AX392" s="64" t="str">
        <f t="shared" si="609"/>
        <v>0</v>
      </c>
      <c r="AY392" s="64" t="str">
        <f t="shared" si="610"/>
        <v>-</v>
      </c>
      <c r="AZ392" s="64" t="str">
        <f t="shared" si="611"/>
        <v/>
      </c>
      <c r="BA392" s="64" t="str">
        <f t="shared" si="612"/>
        <v/>
      </c>
      <c r="BB392" s="64" t="str">
        <f t="shared" si="613"/>
        <v/>
      </c>
      <c r="BC392" s="64" t="str">
        <f t="shared" si="614"/>
        <v>0</v>
      </c>
      <c r="BD392" s="64" t="str">
        <f t="shared" si="615"/>
        <v>-</v>
      </c>
      <c r="BE392" s="64" t="str">
        <f t="shared" si="616"/>
        <v/>
      </c>
      <c r="BF392" s="64" t="str">
        <f t="shared" si="617"/>
        <v/>
      </c>
      <c r="BG392" s="64" t="str">
        <f t="shared" si="618"/>
        <v/>
      </c>
      <c r="BH392" s="70" t="str">
        <f t="shared" si="619"/>
        <v>0</v>
      </c>
      <c r="BI392" s="70" t="str">
        <f t="shared" si="620"/>
        <v>-</v>
      </c>
      <c r="BJ392" s="70" t="str">
        <f t="shared" si="621"/>
        <v/>
      </c>
      <c r="BK392" s="70" t="str">
        <f t="shared" si="622"/>
        <v/>
      </c>
    </row>
    <row r="393" spans="11:63" x14ac:dyDescent="0.25">
      <c r="K393" s="56">
        <f t="shared" si="571"/>
        <v>390</v>
      </c>
      <c r="L393" s="56" t="str">
        <f t="shared" si="574"/>
        <v xml:space="preserve"> </v>
      </c>
      <c r="M393" s="65">
        <f t="shared" si="572"/>
        <v>11871</v>
      </c>
      <c r="N393" s="66">
        <f t="shared" si="575"/>
        <v>0</v>
      </c>
      <c r="O393" s="67" t="str">
        <f t="shared" si="576"/>
        <v>0</v>
      </c>
      <c r="P393" s="66" t="str">
        <f t="shared" si="577"/>
        <v>-</v>
      </c>
      <c r="Q393" s="66" t="str">
        <f t="shared" si="578"/>
        <v/>
      </c>
      <c r="R393" s="66" t="str">
        <f t="shared" si="579"/>
        <v/>
      </c>
      <c r="S393" s="68" t="str">
        <f t="shared" si="580"/>
        <v xml:space="preserve"> </v>
      </c>
      <c r="T393" s="66" t="str">
        <f t="shared" si="623"/>
        <v>0</v>
      </c>
      <c r="U393" s="69" t="str">
        <f t="shared" si="581"/>
        <v>-</v>
      </c>
      <c r="V393" s="69" t="str">
        <f t="shared" si="582"/>
        <v/>
      </c>
      <c r="W393" s="69" t="str">
        <f t="shared" si="583"/>
        <v/>
      </c>
      <c r="X393" s="69" t="str">
        <f t="shared" si="584"/>
        <v/>
      </c>
      <c r="Y393" s="67" t="str">
        <f t="shared" si="624"/>
        <v>0</v>
      </c>
      <c r="Z393" s="64" t="str">
        <f t="shared" si="585"/>
        <v>-</v>
      </c>
      <c r="AA393" s="64" t="str">
        <f t="shared" si="586"/>
        <v/>
      </c>
      <c r="AB393" s="64" t="str">
        <f t="shared" si="587"/>
        <v/>
      </c>
      <c r="AC393" s="64" t="str">
        <f t="shared" si="588"/>
        <v/>
      </c>
      <c r="AD393" s="66" t="str">
        <f t="shared" si="589"/>
        <v>0</v>
      </c>
      <c r="AE393" s="66" t="str">
        <f t="shared" si="590"/>
        <v>-</v>
      </c>
      <c r="AF393" s="69" t="str">
        <f t="shared" si="591"/>
        <v/>
      </c>
      <c r="AG393" s="69" t="str">
        <f t="shared" si="592"/>
        <v/>
      </c>
      <c r="AH393" s="69" t="str">
        <f t="shared" si="593"/>
        <v/>
      </c>
      <c r="AI393" s="69" t="str">
        <f t="shared" si="594"/>
        <v>0</v>
      </c>
      <c r="AJ393" s="66" t="str">
        <f t="shared" si="626"/>
        <v>-</v>
      </c>
      <c r="AK393" s="69" t="str">
        <f t="shared" si="596"/>
        <v/>
      </c>
      <c r="AL393" s="69" t="str">
        <f t="shared" si="597"/>
        <v/>
      </c>
      <c r="AM393" s="69" t="str">
        <f t="shared" si="598"/>
        <v/>
      </c>
      <c r="AN393" s="70" t="str">
        <f t="shared" si="599"/>
        <v>0</v>
      </c>
      <c r="AO393" s="70" t="str">
        <f t="shared" si="600"/>
        <v>-</v>
      </c>
      <c r="AP393" s="70" t="str">
        <f t="shared" si="601"/>
        <v/>
      </c>
      <c r="AQ393" s="70" t="str">
        <f t="shared" si="602"/>
        <v/>
      </c>
      <c r="AR393" s="70" t="str">
        <f t="shared" si="603"/>
        <v/>
      </c>
      <c r="AS393" s="64" t="str">
        <f t="shared" si="604"/>
        <v>0</v>
      </c>
      <c r="AT393" s="64" t="str">
        <f t="shared" si="605"/>
        <v>-</v>
      </c>
      <c r="AU393" s="64" t="str">
        <f t="shared" si="606"/>
        <v/>
      </c>
      <c r="AV393" s="64" t="str">
        <f t="shared" si="607"/>
        <v/>
      </c>
      <c r="AW393" s="64" t="str">
        <f t="shared" si="608"/>
        <v/>
      </c>
      <c r="AX393" s="64" t="str">
        <f t="shared" si="609"/>
        <v>0</v>
      </c>
      <c r="AY393" s="64" t="str">
        <f t="shared" si="610"/>
        <v>-</v>
      </c>
      <c r="AZ393" s="64" t="str">
        <f t="shared" si="611"/>
        <v/>
      </c>
      <c r="BA393" s="64" t="str">
        <f t="shared" si="612"/>
        <v/>
      </c>
      <c r="BB393" s="64" t="str">
        <f t="shared" si="613"/>
        <v/>
      </c>
      <c r="BC393" s="64" t="str">
        <f t="shared" si="614"/>
        <v>0</v>
      </c>
      <c r="BD393" s="64" t="str">
        <f t="shared" si="615"/>
        <v>-</v>
      </c>
      <c r="BE393" s="64" t="str">
        <f t="shared" si="616"/>
        <v/>
      </c>
      <c r="BF393" s="64" t="str">
        <f t="shared" si="617"/>
        <v/>
      </c>
      <c r="BG393" s="64" t="str">
        <f t="shared" si="618"/>
        <v/>
      </c>
      <c r="BH393" s="70" t="str">
        <f t="shared" si="619"/>
        <v>0</v>
      </c>
      <c r="BI393" s="70" t="str">
        <f t="shared" si="620"/>
        <v>-</v>
      </c>
      <c r="BJ393" s="70" t="str">
        <f t="shared" si="621"/>
        <v/>
      </c>
      <c r="BK393" s="70" t="str">
        <f t="shared" si="622"/>
        <v/>
      </c>
    </row>
    <row r="394" spans="11:63" x14ac:dyDescent="0.25">
      <c r="K394" s="56">
        <f t="shared" si="571"/>
        <v>391</v>
      </c>
      <c r="L394" s="56" t="str">
        <f t="shared" si="574"/>
        <v xml:space="preserve"> </v>
      </c>
      <c r="M394" s="65">
        <f t="shared" si="572"/>
        <v>11902</v>
      </c>
      <c r="N394" s="66">
        <f t="shared" si="575"/>
        <v>0</v>
      </c>
      <c r="O394" s="67" t="str">
        <f t="shared" si="576"/>
        <v>0</v>
      </c>
      <c r="P394" s="66" t="str">
        <f t="shared" si="577"/>
        <v>-</v>
      </c>
      <c r="Q394" s="66" t="str">
        <f t="shared" si="578"/>
        <v/>
      </c>
      <c r="R394" s="66" t="str">
        <f t="shared" si="579"/>
        <v/>
      </c>
      <c r="S394" s="68" t="str">
        <f t="shared" si="580"/>
        <v xml:space="preserve"> </v>
      </c>
      <c r="T394" s="66" t="str">
        <f t="shared" si="623"/>
        <v>0</v>
      </c>
      <c r="U394" s="69" t="str">
        <f t="shared" si="581"/>
        <v>-</v>
      </c>
      <c r="V394" s="69" t="str">
        <f t="shared" si="582"/>
        <v/>
      </c>
      <c r="W394" s="69" t="str">
        <f t="shared" si="583"/>
        <v/>
      </c>
      <c r="X394" s="69" t="str">
        <f t="shared" si="584"/>
        <v/>
      </c>
      <c r="Y394" s="67" t="str">
        <f t="shared" si="624"/>
        <v>0</v>
      </c>
      <c r="Z394" s="64" t="str">
        <f t="shared" si="585"/>
        <v>-</v>
      </c>
      <c r="AA394" s="64" t="str">
        <f t="shared" si="586"/>
        <v/>
      </c>
      <c r="AB394" s="64" t="str">
        <f t="shared" si="587"/>
        <v/>
      </c>
      <c r="AC394" s="64" t="str">
        <f t="shared" si="588"/>
        <v/>
      </c>
      <c r="AD394" s="66" t="str">
        <f t="shared" si="589"/>
        <v>0</v>
      </c>
      <c r="AE394" s="66" t="str">
        <f t="shared" si="590"/>
        <v>-</v>
      </c>
      <c r="AF394" s="69" t="str">
        <f t="shared" si="591"/>
        <v/>
      </c>
      <c r="AG394" s="69" t="str">
        <f t="shared" si="592"/>
        <v/>
      </c>
      <c r="AH394" s="69" t="str">
        <f t="shared" si="593"/>
        <v/>
      </c>
      <c r="AI394" s="69" t="str">
        <f t="shared" si="594"/>
        <v>0</v>
      </c>
      <c r="AJ394" s="66" t="str">
        <f t="shared" ref="AJ394" si="627">IFERROR(IF(AL393=AI394,"",AL393*($I$32/12)),"-")</f>
        <v>-</v>
      </c>
      <c r="AK394" s="69" t="str">
        <f t="shared" si="596"/>
        <v/>
      </c>
      <c r="AL394" s="69" t="str">
        <f t="shared" si="597"/>
        <v/>
      </c>
      <c r="AM394" s="69" t="str">
        <f t="shared" si="598"/>
        <v/>
      </c>
      <c r="AN394" s="70" t="str">
        <f t="shared" si="599"/>
        <v>0</v>
      </c>
      <c r="AO394" s="70" t="str">
        <f t="shared" si="600"/>
        <v>-</v>
      </c>
      <c r="AP394" s="70" t="str">
        <f t="shared" si="601"/>
        <v/>
      </c>
      <c r="AQ394" s="70" t="str">
        <f t="shared" si="602"/>
        <v/>
      </c>
      <c r="AR394" s="70" t="str">
        <f t="shared" si="603"/>
        <v/>
      </c>
      <c r="AS394" s="64" t="str">
        <f t="shared" si="604"/>
        <v>0</v>
      </c>
      <c r="AT394" s="64" t="str">
        <f t="shared" si="605"/>
        <v>-</v>
      </c>
      <c r="AU394" s="64" t="str">
        <f t="shared" si="606"/>
        <v/>
      </c>
      <c r="AV394" s="64" t="str">
        <f t="shared" si="607"/>
        <v/>
      </c>
      <c r="AW394" s="64" t="str">
        <f t="shared" si="608"/>
        <v/>
      </c>
      <c r="AX394" s="64" t="str">
        <f t="shared" si="609"/>
        <v>0</v>
      </c>
      <c r="AY394" s="64" t="str">
        <f t="shared" si="610"/>
        <v>-</v>
      </c>
      <c r="AZ394" s="64" t="str">
        <f t="shared" si="611"/>
        <v/>
      </c>
      <c r="BA394" s="64" t="str">
        <f t="shared" si="612"/>
        <v/>
      </c>
      <c r="BB394" s="64" t="str">
        <f t="shared" si="613"/>
        <v/>
      </c>
      <c r="BC394" s="64" t="str">
        <f t="shared" si="614"/>
        <v>0</v>
      </c>
      <c r="BD394" s="64" t="str">
        <f t="shared" si="615"/>
        <v>-</v>
      </c>
      <c r="BE394" s="64" t="str">
        <f t="shared" si="616"/>
        <v/>
      </c>
      <c r="BF394" s="64" t="str">
        <f t="shared" si="617"/>
        <v/>
      </c>
      <c r="BG394" s="64" t="str">
        <f t="shared" si="618"/>
        <v/>
      </c>
      <c r="BH394" s="70" t="str">
        <f t="shared" si="619"/>
        <v>0</v>
      </c>
      <c r="BI394" s="70" t="str">
        <f t="shared" si="620"/>
        <v>-</v>
      </c>
      <c r="BJ394" s="70" t="str">
        <f t="shared" si="621"/>
        <v/>
      </c>
      <c r="BK394" s="70" t="str">
        <f t="shared" si="622"/>
        <v/>
      </c>
    </row>
    <row r="395" spans="11:63" x14ac:dyDescent="0.25">
      <c r="K395" s="56">
        <f t="shared" si="571"/>
        <v>392</v>
      </c>
      <c r="L395" s="56" t="str">
        <f t="shared" si="574"/>
        <v xml:space="preserve"> </v>
      </c>
      <c r="M395" s="65">
        <f t="shared" si="572"/>
        <v>11933</v>
      </c>
      <c r="N395" s="66">
        <f t="shared" si="575"/>
        <v>0</v>
      </c>
      <c r="O395" s="67" t="str">
        <f t="shared" si="576"/>
        <v>0</v>
      </c>
      <c r="P395" s="66" t="str">
        <f t="shared" si="577"/>
        <v>-</v>
      </c>
      <c r="Q395" s="66" t="str">
        <f t="shared" si="578"/>
        <v/>
      </c>
      <c r="R395" s="66" t="str">
        <f t="shared" si="579"/>
        <v/>
      </c>
      <c r="S395" s="68" t="str">
        <f t="shared" si="580"/>
        <v xml:space="preserve"> </v>
      </c>
      <c r="T395" s="66" t="str">
        <f t="shared" si="623"/>
        <v>0</v>
      </c>
      <c r="U395" s="69" t="str">
        <f t="shared" si="581"/>
        <v>-</v>
      </c>
      <c r="V395" s="69" t="str">
        <f t="shared" si="582"/>
        <v/>
      </c>
      <c r="W395" s="69" t="str">
        <f t="shared" si="583"/>
        <v/>
      </c>
      <c r="X395" s="69" t="str">
        <f t="shared" si="584"/>
        <v/>
      </c>
      <c r="Y395" s="67" t="str">
        <f t="shared" si="624"/>
        <v>0</v>
      </c>
      <c r="Z395" s="64" t="str">
        <f t="shared" si="585"/>
        <v>-</v>
      </c>
      <c r="AA395" s="64" t="str">
        <f t="shared" si="586"/>
        <v/>
      </c>
      <c r="AB395" s="64" t="str">
        <f t="shared" si="587"/>
        <v/>
      </c>
      <c r="AC395" s="64" t="str">
        <f t="shared" si="588"/>
        <v/>
      </c>
      <c r="AD395" s="66" t="str">
        <f t="shared" si="589"/>
        <v>0</v>
      </c>
      <c r="AE395" s="66" t="str">
        <f t="shared" si="590"/>
        <v>-</v>
      </c>
      <c r="AF395" s="69" t="str">
        <f t="shared" si="591"/>
        <v/>
      </c>
      <c r="AG395" s="69" t="str">
        <f t="shared" si="592"/>
        <v/>
      </c>
      <c r="AH395" s="69" t="str">
        <f t="shared" si="593"/>
        <v/>
      </c>
      <c r="AI395" s="69" t="str">
        <f t="shared" si="594"/>
        <v>0</v>
      </c>
      <c r="AJ395" s="66" t="str">
        <f t="shared" ref="AJ395:AJ396" si="628">IFERROR(IF(AL394=AI395,"",AL394*($I$31/12)),"-")</f>
        <v>-</v>
      </c>
      <c r="AK395" s="69" t="str">
        <f t="shared" si="596"/>
        <v/>
      </c>
      <c r="AL395" s="69" t="str">
        <f t="shared" si="597"/>
        <v/>
      </c>
      <c r="AM395" s="69" t="str">
        <f t="shared" si="598"/>
        <v/>
      </c>
      <c r="AN395" s="70" t="str">
        <f t="shared" si="599"/>
        <v>0</v>
      </c>
      <c r="AO395" s="70" t="str">
        <f t="shared" si="600"/>
        <v>-</v>
      </c>
      <c r="AP395" s="70" t="str">
        <f t="shared" si="601"/>
        <v/>
      </c>
      <c r="AQ395" s="70" t="str">
        <f t="shared" si="602"/>
        <v/>
      </c>
      <c r="AR395" s="70" t="str">
        <f t="shared" si="603"/>
        <v/>
      </c>
      <c r="AS395" s="64" t="str">
        <f t="shared" si="604"/>
        <v>0</v>
      </c>
      <c r="AT395" s="64" t="str">
        <f t="shared" si="605"/>
        <v>-</v>
      </c>
      <c r="AU395" s="64" t="str">
        <f t="shared" si="606"/>
        <v/>
      </c>
      <c r="AV395" s="64" t="str">
        <f t="shared" si="607"/>
        <v/>
      </c>
      <c r="AW395" s="64" t="str">
        <f t="shared" si="608"/>
        <v/>
      </c>
      <c r="AX395" s="64" t="str">
        <f t="shared" si="609"/>
        <v>0</v>
      </c>
      <c r="AY395" s="64" t="str">
        <f t="shared" si="610"/>
        <v>-</v>
      </c>
      <c r="AZ395" s="64" t="str">
        <f t="shared" si="611"/>
        <v/>
      </c>
      <c r="BA395" s="64" t="str">
        <f t="shared" si="612"/>
        <v/>
      </c>
      <c r="BB395" s="64" t="str">
        <f t="shared" si="613"/>
        <v/>
      </c>
      <c r="BC395" s="64" t="str">
        <f t="shared" si="614"/>
        <v>0</v>
      </c>
      <c r="BD395" s="64" t="str">
        <f t="shared" si="615"/>
        <v>-</v>
      </c>
      <c r="BE395" s="64" t="str">
        <f t="shared" si="616"/>
        <v/>
      </c>
      <c r="BF395" s="64" t="str">
        <f t="shared" si="617"/>
        <v/>
      </c>
      <c r="BG395" s="64" t="str">
        <f t="shared" si="618"/>
        <v/>
      </c>
      <c r="BH395" s="70" t="str">
        <f t="shared" si="619"/>
        <v>0</v>
      </c>
      <c r="BI395" s="70" t="str">
        <f t="shared" si="620"/>
        <v>-</v>
      </c>
      <c r="BJ395" s="70" t="str">
        <f t="shared" si="621"/>
        <v/>
      </c>
      <c r="BK395" s="70" t="str">
        <f t="shared" si="622"/>
        <v/>
      </c>
    </row>
    <row r="396" spans="11:63" x14ac:dyDescent="0.25">
      <c r="K396" s="56">
        <f t="shared" si="571"/>
        <v>393</v>
      </c>
      <c r="L396" s="56" t="str">
        <f t="shared" si="574"/>
        <v xml:space="preserve"> </v>
      </c>
      <c r="M396" s="65">
        <f t="shared" si="572"/>
        <v>11963</v>
      </c>
      <c r="N396" s="66">
        <f t="shared" si="575"/>
        <v>0</v>
      </c>
      <c r="O396" s="67" t="str">
        <f t="shared" si="576"/>
        <v>0</v>
      </c>
      <c r="P396" s="66" t="str">
        <f t="shared" si="577"/>
        <v>-</v>
      </c>
      <c r="Q396" s="66" t="str">
        <f t="shared" si="578"/>
        <v/>
      </c>
      <c r="R396" s="66" t="str">
        <f t="shared" si="579"/>
        <v/>
      </c>
      <c r="S396" s="68" t="str">
        <f t="shared" si="580"/>
        <v xml:space="preserve"> </v>
      </c>
      <c r="T396" s="66" t="str">
        <f t="shared" si="623"/>
        <v>0</v>
      </c>
      <c r="U396" s="69" t="str">
        <f t="shared" si="581"/>
        <v>-</v>
      </c>
      <c r="V396" s="69" t="str">
        <f t="shared" si="582"/>
        <v/>
      </c>
      <c r="W396" s="69" t="str">
        <f t="shared" si="583"/>
        <v/>
      </c>
      <c r="X396" s="69" t="str">
        <f t="shared" si="584"/>
        <v/>
      </c>
      <c r="Y396" s="67" t="str">
        <f t="shared" si="624"/>
        <v>0</v>
      </c>
      <c r="Z396" s="64" t="str">
        <f t="shared" si="585"/>
        <v>-</v>
      </c>
      <c r="AA396" s="64" t="str">
        <f t="shared" si="586"/>
        <v/>
      </c>
      <c r="AB396" s="64" t="str">
        <f t="shared" si="587"/>
        <v/>
      </c>
      <c r="AC396" s="64" t="str">
        <f t="shared" si="588"/>
        <v/>
      </c>
      <c r="AD396" s="66" t="str">
        <f t="shared" si="589"/>
        <v>0</v>
      </c>
      <c r="AE396" s="66" t="str">
        <f t="shared" si="590"/>
        <v>-</v>
      </c>
      <c r="AF396" s="69" t="str">
        <f t="shared" si="591"/>
        <v/>
      </c>
      <c r="AG396" s="69" t="str">
        <f t="shared" si="592"/>
        <v/>
      </c>
      <c r="AH396" s="69" t="str">
        <f t="shared" si="593"/>
        <v/>
      </c>
      <c r="AI396" s="69" t="str">
        <f t="shared" si="594"/>
        <v>0</v>
      </c>
      <c r="AJ396" s="66" t="str">
        <f t="shared" si="628"/>
        <v>-</v>
      </c>
      <c r="AK396" s="69" t="str">
        <f t="shared" si="596"/>
        <v/>
      </c>
      <c r="AL396" s="69" t="str">
        <f t="shared" si="597"/>
        <v/>
      </c>
      <c r="AM396" s="69" t="str">
        <f t="shared" si="598"/>
        <v/>
      </c>
      <c r="AN396" s="70" t="str">
        <f t="shared" si="599"/>
        <v>0</v>
      </c>
      <c r="AO396" s="70" t="str">
        <f t="shared" si="600"/>
        <v>-</v>
      </c>
      <c r="AP396" s="70" t="str">
        <f t="shared" si="601"/>
        <v/>
      </c>
      <c r="AQ396" s="70" t="str">
        <f t="shared" si="602"/>
        <v/>
      </c>
      <c r="AR396" s="70" t="str">
        <f t="shared" si="603"/>
        <v/>
      </c>
      <c r="AS396" s="64" t="str">
        <f t="shared" si="604"/>
        <v>0</v>
      </c>
      <c r="AT396" s="64" t="str">
        <f t="shared" si="605"/>
        <v>-</v>
      </c>
      <c r="AU396" s="64" t="str">
        <f t="shared" si="606"/>
        <v/>
      </c>
      <c r="AV396" s="64" t="str">
        <f t="shared" si="607"/>
        <v/>
      </c>
      <c r="AW396" s="64" t="str">
        <f t="shared" si="608"/>
        <v/>
      </c>
      <c r="AX396" s="64" t="str">
        <f t="shared" si="609"/>
        <v>0</v>
      </c>
      <c r="AY396" s="64" t="str">
        <f t="shared" si="610"/>
        <v>-</v>
      </c>
      <c r="AZ396" s="64" t="str">
        <f t="shared" si="611"/>
        <v/>
      </c>
      <c r="BA396" s="64" t="str">
        <f t="shared" si="612"/>
        <v/>
      </c>
      <c r="BB396" s="64" t="str">
        <f t="shared" si="613"/>
        <v/>
      </c>
      <c r="BC396" s="64" t="str">
        <f t="shared" si="614"/>
        <v>0</v>
      </c>
      <c r="BD396" s="64" t="str">
        <f t="shared" si="615"/>
        <v>-</v>
      </c>
      <c r="BE396" s="64" t="str">
        <f t="shared" si="616"/>
        <v/>
      </c>
      <c r="BF396" s="64" t="str">
        <f t="shared" si="617"/>
        <v/>
      </c>
      <c r="BG396" s="64" t="str">
        <f t="shared" si="618"/>
        <v/>
      </c>
      <c r="BH396" s="70" t="str">
        <f t="shared" si="619"/>
        <v>0</v>
      </c>
      <c r="BI396" s="70" t="str">
        <f t="shared" si="620"/>
        <v>-</v>
      </c>
      <c r="BJ396" s="70" t="str">
        <f t="shared" si="621"/>
        <v/>
      </c>
      <c r="BK396" s="70" t="str">
        <f t="shared" si="622"/>
        <v/>
      </c>
    </row>
    <row r="397" spans="11:63" x14ac:dyDescent="0.25">
      <c r="K397" s="56">
        <f t="shared" si="571"/>
        <v>394</v>
      </c>
      <c r="L397" s="56" t="str">
        <f t="shared" si="574"/>
        <v xml:space="preserve"> </v>
      </c>
      <c r="M397" s="65">
        <f t="shared" si="572"/>
        <v>11994</v>
      </c>
      <c r="N397" s="66">
        <f t="shared" si="575"/>
        <v>0</v>
      </c>
      <c r="O397" s="67" t="str">
        <f t="shared" si="576"/>
        <v>0</v>
      </c>
      <c r="P397" s="66" t="str">
        <f t="shared" si="577"/>
        <v>-</v>
      </c>
      <c r="Q397" s="66" t="str">
        <f t="shared" si="578"/>
        <v/>
      </c>
      <c r="R397" s="66" t="str">
        <f t="shared" si="579"/>
        <v/>
      </c>
      <c r="S397" s="68" t="str">
        <f t="shared" si="580"/>
        <v xml:space="preserve"> </v>
      </c>
      <c r="T397" s="66" t="str">
        <f t="shared" si="623"/>
        <v>0</v>
      </c>
      <c r="U397" s="69" t="str">
        <f t="shared" si="581"/>
        <v>-</v>
      </c>
      <c r="V397" s="69" t="str">
        <f t="shared" si="582"/>
        <v/>
      </c>
      <c r="W397" s="69" t="str">
        <f t="shared" si="583"/>
        <v/>
      </c>
      <c r="X397" s="69" t="str">
        <f t="shared" si="584"/>
        <v/>
      </c>
      <c r="Y397" s="67" t="str">
        <f t="shared" si="624"/>
        <v>0</v>
      </c>
      <c r="Z397" s="64" t="str">
        <f t="shared" si="585"/>
        <v>-</v>
      </c>
      <c r="AA397" s="64" t="str">
        <f t="shared" si="586"/>
        <v/>
      </c>
      <c r="AB397" s="64" t="str">
        <f t="shared" si="587"/>
        <v/>
      </c>
      <c r="AC397" s="64" t="str">
        <f t="shared" si="588"/>
        <v/>
      </c>
      <c r="AD397" s="66" t="str">
        <f t="shared" si="589"/>
        <v>0</v>
      </c>
      <c r="AE397" s="66" t="str">
        <f t="shared" si="590"/>
        <v>-</v>
      </c>
      <c r="AF397" s="69" t="str">
        <f t="shared" si="591"/>
        <v/>
      </c>
      <c r="AG397" s="69" t="str">
        <f t="shared" si="592"/>
        <v/>
      </c>
      <c r="AH397" s="69" t="str">
        <f t="shared" si="593"/>
        <v/>
      </c>
      <c r="AI397" s="69" t="str">
        <f t="shared" si="594"/>
        <v>0</v>
      </c>
      <c r="AJ397" s="66" t="str">
        <f t="shared" ref="AJ397" si="629">IFERROR(IF(AL396=AI397,"",AL396*($I$32/12)),"-")</f>
        <v>-</v>
      </c>
      <c r="AK397" s="69" t="str">
        <f t="shared" si="596"/>
        <v/>
      </c>
      <c r="AL397" s="69" t="str">
        <f t="shared" si="597"/>
        <v/>
      </c>
      <c r="AM397" s="69" t="str">
        <f t="shared" si="598"/>
        <v/>
      </c>
      <c r="AN397" s="70" t="str">
        <f t="shared" si="599"/>
        <v>0</v>
      </c>
      <c r="AO397" s="70" t="str">
        <f t="shared" si="600"/>
        <v>-</v>
      </c>
      <c r="AP397" s="70" t="str">
        <f t="shared" si="601"/>
        <v/>
      </c>
      <c r="AQ397" s="70" t="str">
        <f t="shared" si="602"/>
        <v/>
      </c>
      <c r="AR397" s="70" t="str">
        <f t="shared" si="603"/>
        <v/>
      </c>
      <c r="AS397" s="64" t="str">
        <f t="shared" si="604"/>
        <v>0</v>
      </c>
      <c r="AT397" s="64" t="str">
        <f t="shared" si="605"/>
        <v>-</v>
      </c>
      <c r="AU397" s="64" t="str">
        <f t="shared" si="606"/>
        <v/>
      </c>
      <c r="AV397" s="64" t="str">
        <f t="shared" si="607"/>
        <v/>
      </c>
      <c r="AW397" s="64" t="str">
        <f t="shared" si="608"/>
        <v/>
      </c>
      <c r="AX397" s="64" t="str">
        <f t="shared" si="609"/>
        <v>0</v>
      </c>
      <c r="AY397" s="64" t="str">
        <f t="shared" si="610"/>
        <v>-</v>
      </c>
      <c r="AZ397" s="64" t="str">
        <f t="shared" si="611"/>
        <v/>
      </c>
      <c r="BA397" s="64" t="str">
        <f t="shared" si="612"/>
        <v/>
      </c>
      <c r="BB397" s="64" t="str">
        <f t="shared" si="613"/>
        <v/>
      </c>
      <c r="BC397" s="64" t="str">
        <f t="shared" si="614"/>
        <v>0</v>
      </c>
      <c r="BD397" s="64" t="str">
        <f t="shared" si="615"/>
        <v>-</v>
      </c>
      <c r="BE397" s="64" t="str">
        <f t="shared" si="616"/>
        <v/>
      </c>
      <c r="BF397" s="64" t="str">
        <f t="shared" si="617"/>
        <v/>
      </c>
      <c r="BG397" s="64" t="str">
        <f t="shared" si="618"/>
        <v/>
      </c>
      <c r="BH397" s="70" t="str">
        <f t="shared" si="619"/>
        <v>0</v>
      </c>
      <c r="BI397" s="70" t="str">
        <f t="shared" si="620"/>
        <v>-</v>
      </c>
      <c r="BJ397" s="70" t="str">
        <f t="shared" si="621"/>
        <v/>
      </c>
      <c r="BK397" s="70" t="str">
        <f t="shared" si="622"/>
        <v/>
      </c>
    </row>
    <row r="398" spans="11:63" x14ac:dyDescent="0.25">
      <c r="K398" s="56">
        <f t="shared" si="571"/>
        <v>395</v>
      </c>
      <c r="L398" s="56" t="str">
        <f t="shared" si="574"/>
        <v xml:space="preserve"> </v>
      </c>
      <c r="M398" s="65">
        <f t="shared" si="572"/>
        <v>12024</v>
      </c>
      <c r="N398" s="66">
        <f t="shared" si="575"/>
        <v>0</v>
      </c>
      <c r="O398" s="67" t="str">
        <f t="shared" si="576"/>
        <v>0</v>
      </c>
      <c r="P398" s="66" t="str">
        <f t="shared" si="577"/>
        <v>-</v>
      </c>
      <c r="Q398" s="66" t="str">
        <f t="shared" si="578"/>
        <v/>
      </c>
      <c r="R398" s="66" t="str">
        <f t="shared" si="579"/>
        <v/>
      </c>
      <c r="S398" s="68" t="str">
        <f t="shared" si="580"/>
        <v xml:space="preserve"> </v>
      </c>
      <c r="T398" s="66" t="str">
        <f t="shared" si="623"/>
        <v>0</v>
      </c>
      <c r="U398" s="69" t="str">
        <f t="shared" si="581"/>
        <v>-</v>
      </c>
      <c r="V398" s="69" t="str">
        <f t="shared" si="582"/>
        <v/>
      </c>
      <c r="W398" s="69" t="str">
        <f t="shared" si="583"/>
        <v/>
      </c>
      <c r="X398" s="69" t="str">
        <f t="shared" si="584"/>
        <v/>
      </c>
      <c r="Y398" s="67" t="str">
        <f t="shared" si="624"/>
        <v>0</v>
      </c>
      <c r="Z398" s="64" t="str">
        <f t="shared" si="585"/>
        <v>-</v>
      </c>
      <c r="AA398" s="64" t="str">
        <f t="shared" si="586"/>
        <v/>
      </c>
      <c r="AB398" s="64" t="str">
        <f t="shared" si="587"/>
        <v/>
      </c>
      <c r="AC398" s="64" t="str">
        <f t="shared" si="588"/>
        <v/>
      </c>
      <c r="AD398" s="66" t="str">
        <f t="shared" si="589"/>
        <v>0</v>
      </c>
      <c r="AE398" s="66" t="str">
        <f t="shared" si="590"/>
        <v>-</v>
      </c>
      <c r="AF398" s="69" t="str">
        <f t="shared" si="591"/>
        <v/>
      </c>
      <c r="AG398" s="69" t="str">
        <f t="shared" si="592"/>
        <v/>
      </c>
      <c r="AH398" s="69" t="str">
        <f t="shared" si="593"/>
        <v/>
      </c>
      <c r="AI398" s="69" t="str">
        <f t="shared" si="594"/>
        <v>0</v>
      </c>
      <c r="AJ398" s="66" t="str">
        <f t="shared" ref="AJ398:AJ399" si="630">IFERROR(IF(AL397=AI398,"",AL397*($I$31/12)),"-")</f>
        <v>-</v>
      </c>
      <c r="AK398" s="69" t="str">
        <f t="shared" si="596"/>
        <v/>
      </c>
      <c r="AL398" s="69" t="str">
        <f t="shared" si="597"/>
        <v/>
      </c>
      <c r="AM398" s="69" t="str">
        <f t="shared" si="598"/>
        <v/>
      </c>
      <c r="AN398" s="70" t="str">
        <f t="shared" si="599"/>
        <v>0</v>
      </c>
      <c r="AO398" s="70" t="str">
        <f t="shared" si="600"/>
        <v>-</v>
      </c>
      <c r="AP398" s="70" t="str">
        <f t="shared" si="601"/>
        <v/>
      </c>
      <c r="AQ398" s="70" t="str">
        <f t="shared" si="602"/>
        <v/>
      </c>
      <c r="AR398" s="70" t="str">
        <f t="shared" si="603"/>
        <v/>
      </c>
      <c r="AS398" s="64" t="str">
        <f t="shared" si="604"/>
        <v>0</v>
      </c>
      <c r="AT398" s="64" t="str">
        <f t="shared" si="605"/>
        <v>-</v>
      </c>
      <c r="AU398" s="64" t="str">
        <f t="shared" si="606"/>
        <v/>
      </c>
      <c r="AV398" s="64" t="str">
        <f t="shared" si="607"/>
        <v/>
      </c>
      <c r="AW398" s="64" t="str">
        <f t="shared" si="608"/>
        <v/>
      </c>
      <c r="AX398" s="64" t="str">
        <f t="shared" si="609"/>
        <v>0</v>
      </c>
      <c r="AY398" s="64" t="str">
        <f t="shared" si="610"/>
        <v>-</v>
      </c>
      <c r="AZ398" s="64" t="str">
        <f t="shared" si="611"/>
        <v/>
      </c>
      <c r="BA398" s="64" t="str">
        <f t="shared" si="612"/>
        <v/>
      </c>
      <c r="BB398" s="64" t="str">
        <f t="shared" si="613"/>
        <v/>
      </c>
      <c r="BC398" s="64" t="str">
        <f t="shared" si="614"/>
        <v>0</v>
      </c>
      <c r="BD398" s="64" t="str">
        <f t="shared" si="615"/>
        <v>-</v>
      </c>
      <c r="BE398" s="64" t="str">
        <f t="shared" si="616"/>
        <v/>
      </c>
      <c r="BF398" s="64" t="str">
        <f t="shared" si="617"/>
        <v/>
      </c>
      <c r="BG398" s="64" t="str">
        <f t="shared" si="618"/>
        <v/>
      </c>
      <c r="BH398" s="70" t="str">
        <f t="shared" si="619"/>
        <v>0</v>
      </c>
      <c r="BI398" s="70" t="str">
        <f t="shared" si="620"/>
        <v>-</v>
      </c>
      <c r="BJ398" s="70" t="str">
        <f t="shared" si="621"/>
        <v/>
      </c>
      <c r="BK398" s="70" t="str">
        <f t="shared" si="622"/>
        <v/>
      </c>
    </row>
    <row r="399" spans="11:63" x14ac:dyDescent="0.25">
      <c r="K399" s="56">
        <f t="shared" si="571"/>
        <v>396</v>
      </c>
      <c r="L399" s="56" t="str">
        <f t="shared" si="574"/>
        <v xml:space="preserve"> </v>
      </c>
      <c r="M399" s="65">
        <f t="shared" si="572"/>
        <v>12055</v>
      </c>
      <c r="N399" s="66">
        <f t="shared" si="575"/>
        <v>0</v>
      </c>
      <c r="O399" s="67" t="str">
        <f t="shared" si="576"/>
        <v>0</v>
      </c>
      <c r="P399" s="66" t="str">
        <f t="shared" si="577"/>
        <v>-</v>
      </c>
      <c r="Q399" s="66" t="str">
        <f t="shared" si="578"/>
        <v/>
      </c>
      <c r="R399" s="66" t="str">
        <f t="shared" si="579"/>
        <v/>
      </c>
      <c r="S399" s="68" t="str">
        <f t="shared" si="580"/>
        <v xml:space="preserve"> </v>
      </c>
      <c r="T399" s="66" t="str">
        <f t="shared" si="623"/>
        <v>0</v>
      </c>
      <c r="U399" s="69" t="str">
        <f t="shared" si="581"/>
        <v>-</v>
      </c>
      <c r="V399" s="69" t="str">
        <f t="shared" si="582"/>
        <v/>
      </c>
      <c r="W399" s="69" t="str">
        <f t="shared" si="583"/>
        <v/>
      </c>
      <c r="X399" s="69" t="str">
        <f t="shared" si="584"/>
        <v/>
      </c>
      <c r="Y399" s="67" t="str">
        <f t="shared" si="624"/>
        <v>0</v>
      </c>
      <c r="Z399" s="64" t="str">
        <f t="shared" si="585"/>
        <v>-</v>
      </c>
      <c r="AA399" s="64" t="str">
        <f t="shared" si="586"/>
        <v/>
      </c>
      <c r="AB399" s="64" t="str">
        <f t="shared" si="587"/>
        <v/>
      </c>
      <c r="AC399" s="64" t="str">
        <f t="shared" si="588"/>
        <v/>
      </c>
      <c r="AD399" s="66" t="str">
        <f t="shared" si="589"/>
        <v>0</v>
      </c>
      <c r="AE399" s="66" t="str">
        <f t="shared" si="590"/>
        <v>-</v>
      </c>
      <c r="AF399" s="69" t="str">
        <f t="shared" si="591"/>
        <v/>
      </c>
      <c r="AG399" s="69" t="str">
        <f t="shared" si="592"/>
        <v/>
      </c>
      <c r="AH399" s="69" t="str">
        <f t="shared" si="593"/>
        <v/>
      </c>
      <c r="AI399" s="69" t="str">
        <f t="shared" si="594"/>
        <v>0</v>
      </c>
      <c r="AJ399" s="66" t="str">
        <f t="shared" si="630"/>
        <v>-</v>
      </c>
      <c r="AK399" s="69" t="str">
        <f t="shared" si="596"/>
        <v/>
      </c>
      <c r="AL399" s="69" t="str">
        <f t="shared" si="597"/>
        <v/>
      </c>
      <c r="AM399" s="69" t="str">
        <f t="shared" si="598"/>
        <v/>
      </c>
      <c r="AN399" s="70" t="str">
        <f t="shared" si="599"/>
        <v>0</v>
      </c>
      <c r="AO399" s="70" t="str">
        <f t="shared" si="600"/>
        <v>-</v>
      </c>
      <c r="AP399" s="70" t="str">
        <f t="shared" si="601"/>
        <v/>
      </c>
      <c r="AQ399" s="70" t="str">
        <f t="shared" si="602"/>
        <v/>
      </c>
      <c r="AR399" s="70" t="str">
        <f t="shared" si="603"/>
        <v/>
      </c>
      <c r="AS399" s="64" t="str">
        <f t="shared" si="604"/>
        <v>0</v>
      </c>
      <c r="AT399" s="64" t="str">
        <f t="shared" si="605"/>
        <v>-</v>
      </c>
      <c r="AU399" s="64" t="str">
        <f t="shared" si="606"/>
        <v/>
      </c>
      <c r="AV399" s="64" t="str">
        <f t="shared" si="607"/>
        <v/>
      </c>
      <c r="AW399" s="64" t="str">
        <f t="shared" si="608"/>
        <v/>
      </c>
      <c r="AX399" s="64" t="str">
        <f t="shared" si="609"/>
        <v>0</v>
      </c>
      <c r="AY399" s="64" t="str">
        <f t="shared" si="610"/>
        <v>-</v>
      </c>
      <c r="AZ399" s="64" t="str">
        <f t="shared" si="611"/>
        <v/>
      </c>
      <c r="BA399" s="64" t="str">
        <f t="shared" si="612"/>
        <v/>
      </c>
      <c r="BB399" s="64" t="str">
        <f t="shared" si="613"/>
        <v/>
      </c>
      <c r="BC399" s="64" t="str">
        <f t="shared" si="614"/>
        <v>0</v>
      </c>
      <c r="BD399" s="64" t="str">
        <f t="shared" si="615"/>
        <v>-</v>
      </c>
      <c r="BE399" s="64" t="str">
        <f t="shared" si="616"/>
        <v/>
      </c>
      <c r="BF399" s="64" t="str">
        <f t="shared" si="617"/>
        <v/>
      </c>
      <c r="BG399" s="64" t="str">
        <f t="shared" si="618"/>
        <v/>
      </c>
      <c r="BH399" s="70" t="str">
        <f t="shared" si="619"/>
        <v>0</v>
      </c>
      <c r="BI399" s="70" t="str">
        <f t="shared" si="620"/>
        <v>-</v>
      </c>
      <c r="BJ399" s="70" t="str">
        <f t="shared" si="621"/>
        <v/>
      </c>
      <c r="BK399" s="70" t="str">
        <f t="shared" si="622"/>
        <v/>
      </c>
    </row>
    <row r="400" spans="11:63" x14ac:dyDescent="0.25">
      <c r="K400" s="56">
        <f t="shared" si="571"/>
        <v>397</v>
      </c>
      <c r="L400" s="56" t="str">
        <f t="shared" si="574"/>
        <v xml:space="preserve"> </v>
      </c>
      <c r="M400" s="65">
        <f t="shared" si="572"/>
        <v>12086</v>
      </c>
      <c r="N400" s="66">
        <f t="shared" si="575"/>
        <v>0</v>
      </c>
      <c r="O400" s="67" t="str">
        <f t="shared" si="576"/>
        <v>0</v>
      </c>
      <c r="P400" s="66" t="str">
        <f t="shared" si="577"/>
        <v>-</v>
      </c>
      <c r="Q400" s="66" t="str">
        <f t="shared" si="578"/>
        <v/>
      </c>
      <c r="R400" s="66" t="str">
        <f t="shared" si="579"/>
        <v/>
      </c>
      <c r="S400" s="68" t="str">
        <f t="shared" si="580"/>
        <v xml:space="preserve"> </v>
      </c>
      <c r="T400" s="66" t="str">
        <f t="shared" si="623"/>
        <v>0</v>
      </c>
      <c r="U400" s="69" t="str">
        <f t="shared" si="581"/>
        <v>-</v>
      </c>
      <c r="V400" s="69" t="str">
        <f t="shared" si="582"/>
        <v/>
      </c>
      <c r="W400" s="69" t="str">
        <f t="shared" si="583"/>
        <v/>
      </c>
      <c r="X400" s="69" t="str">
        <f t="shared" si="584"/>
        <v/>
      </c>
      <c r="Y400" s="67" t="str">
        <f t="shared" si="624"/>
        <v>0</v>
      </c>
      <c r="Z400" s="64" t="str">
        <f t="shared" si="585"/>
        <v>-</v>
      </c>
      <c r="AA400" s="64" t="str">
        <f t="shared" si="586"/>
        <v/>
      </c>
      <c r="AB400" s="64" t="str">
        <f t="shared" si="587"/>
        <v/>
      </c>
      <c r="AC400" s="64" t="str">
        <f t="shared" si="588"/>
        <v/>
      </c>
      <c r="AD400" s="66" t="str">
        <f t="shared" si="589"/>
        <v>0</v>
      </c>
      <c r="AE400" s="66" t="str">
        <f t="shared" si="590"/>
        <v>-</v>
      </c>
      <c r="AF400" s="69" t="str">
        <f t="shared" si="591"/>
        <v/>
      </c>
      <c r="AG400" s="69" t="str">
        <f t="shared" si="592"/>
        <v/>
      </c>
      <c r="AH400" s="69" t="str">
        <f t="shared" si="593"/>
        <v/>
      </c>
      <c r="AI400" s="69" t="str">
        <f t="shared" si="594"/>
        <v>0</v>
      </c>
      <c r="AJ400" s="66" t="str">
        <f t="shared" ref="AJ400" si="631">IFERROR(IF(AL399=AI400,"",AL399*($I$32/12)),"-")</f>
        <v>-</v>
      </c>
      <c r="AK400" s="69" t="str">
        <f t="shared" si="596"/>
        <v/>
      </c>
      <c r="AL400" s="69" t="str">
        <f t="shared" si="597"/>
        <v/>
      </c>
      <c r="AM400" s="69" t="str">
        <f t="shared" si="598"/>
        <v/>
      </c>
      <c r="AN400" s="70" t="str">
        <f t="shared" si="599"/>
        <v>0</v>
      </c>
      <c r="AO400" s="70" t="str">
        <f t="shared" si="600"/>
        <v>-</v>
      </c>
      <c r="AP400" s="70" t="str">
        <f t="shared" si="601"/>
        <v/>
      </c>
      <c r="AQ400" s="70" t="str">
        <f t="shared" si="602"/>
        <v/>
      </c>
      <c r="AR400" s="70" t="str">
        <f t="shared" si="603"/>
        <v/>
      </c>
      <c r="AS400" s="64" t="str">
        <f t="shared" si="604"/>
        <v>0</v>
      </c>
      <c r="AT400" s="64" t="str">
        <f t="shared" si="605"/>
        <v>-</v>
      </c>
      <c r="AU400" s="64" t="str">
        <f t="shared" si="606"/>
        <v/>
      </c>
      <c r="AV400" s="64" t="str">
        <f t="shared" si="607"/>
        <v/>
      </c>
      <c r="AW400" s="64" t="str">
        <f t="shared" si="608"/>
        <v/>
      </c>
      <c r="AX400" s="64" t="str">
        <f t="shared" si="609"/>
        <v>0</v>
      </c>
      <c r="AY400" s="64" t="str">
        <f t="shared" si="610"/>
        <v>-</v>
      </c>
      <c r="AZ400" s="64" t="str">
        <f t="shared" si="611"/>
        <v/>
      </c>
      <c r="BA400" s="64" t="str">
        <f t="shared" si="612"/>
        <v/>
      </c>
      <c r="BB400" s="64" t="str">
        <f t="shared" si="613"/>
        <v/>
      </c>
      <c r="BC400" s="64" t="str">
        <f t="shared" si="614"/>
        <v>0</v>
      </c>
      <c r="BD400" s="64" t="str">
        <f t="shared" si="615"/>
        <v>-</v>
      </c>
      <c r="BE400" s="64" t="str">
        <f t="shared" si="616"/>
        <v/>
      </c>
      <c r="BF400" s="64" t="str">
        <f t="shared" si="617"/>
        <v/>
      </c>
      <c r="BG400" s="64" t="str">
        <f t="shared" si="618"/>
        <v/>
      </c>
      <c r="BH400" s="70" t="str">
        <f t="shared" si="619"/>
        <v>0</v>
      </c>
      <c r="BI400" s="70" t="str">
        <f t="shared" si="620"/>
        <v>-</v>
      </c>
      <c r="BJ400" s="70" t="str">
        <f t="shared" si="621"/>
        <v/>
      </c>
      <c r="BK400" s="70" t="str">
        <f t="shared" si="622"/>
        <v/>
      </c>
    </row>
    <row r="401" spans="11:63" x14ac:dyDescent="0.25">
      <c r="K401" s="56">
        <f t="shared" si="571"/>
        <v>398</v>
      </c>
      <c r="L401" s="56" t="str">
        <f t="shared" si="574"/>
        <v xml:space="preserve"> </v>
      </c>
      <c r="M401" s="65">
        <f t="shared" si="572"/>
        <v>12114</v>
      </c>
      <c r="N401" s="66">
        <f t="shared" si="575"/>
        <v>0</v>
      </c>
      <c r="O401" s="67" t="str">
        <f t="shared" si="576"/>
        <v>0</v>
      </c>
      <c r="P401" s="66" t="str">
        <f t="shared" si="577"/>
        <v>-</v>
      </c>
      <c r="Q401" s="66" t="str">
        <f t="shared" si="578"/>
        <v/>
      </c>
      <c r="R401" s="66" t="str">
        <f t="shared" si="579"/>
        <v/>
      </c>
      <c r="S401" s="68" t="str">
        <f t="shared" si="580"/>
        <v xml:space="preserve"> </v>
      </c>
      <c r="T401" s="66" t="str">
        <f t="shared" si="623"/>
        <v>0</v>
      </c>
      <c r="U401" s="69" t="str">
        <f t="shared" si="581"/>
        <v>-</v>
      </c>
      <c r="V401" s="69" t="str">
        <f t="shared" si="582"/>
        <v/>
      </c>
      <c r="W401" s="69" t="str">
        <f t="shared" si="583"/>
        <v/>
      </c>
      <c r="X401" s="69" t="str">
        <f t="shared" si="584"/>
        <v/>
      </c>
      <c r="Y401" s="67" t="str">
        <f t="shared" si="624"/>
        <v>0</v>
      </c>
      <c r="Z401" s="64" t="str">
        <f t="shared" si="585"/>
        <v>-</v>
      </c>
      <c r="AA401" s="64" t="str">
        <f t="shared" si="586"/>
        <v/>
      </c>
      <c r="AB401" s="64" t="str">
        <f t="shared" si="587"/>
        <v/>
      </c>
      <c r="AC401" s="64" t="str">
        <f t="shared" si="588"/>
        <v/>
      </c>
      <c r="AD401" s="66" t="str">
        <f t="shared" si="589"/>
        <v>0</v>
      </c>
      <c r="AE401" s="66" t="str">
        <f t="shared" si="590"/>
        <v>-</v>
      </c>
      <c r="AF401" s="69" t="str">
        <f t="shared" si="591"/>
        <v/>
      </c>
      <c r="AG401" s="69" t="str">
        <f t="shared" si="592"/>
        <v/>
      </c>
      <c r="AH401" s="69" t="str">
        <f t="shared" si="593"/>
        <v/>
      </c>
      <c r="AI401" s="69" t="str">
        <f t="shared" si="594"/>
        <v>0</v>
      </c>
      <c r="AJ401" s="66" t="str">
        <f t="shared" ref="AJ401:AJ402" si="632">IFERROR(IF(AL400=AI401,"",AL400*($I$31/12)),"-")</f>
        <v>-</v>
      </c>
      <c r="AK401" s="69" t="str">
        <f t="shared" si="596"/>
        <v/>
      </c>
      <c r="AL401" s="69" t="str">
        <f t="shared" si="597"/>
        <v/>
      </c>
      <c r="AM401" s="69" t="str">
        <f t="shared" si="598"/>
        <v/>
      </c>
      <c r="AN401" s="70" t="str">
        <f t="shared" si="599"/>
        <v>0</v>
      </c>
      <c r="AO401" s="70" t="str">
        <f t="shared" si="600"/>
        <v>-</v>
      </c>
      <c r="AP401" s="70" t="str">
        <f t="shared" si="601"/>
        <v/>
      </c>
      <c r="AQ401" s="70" t="str">
        <f t="shared" si="602"/>
        <v/>
      </c>
      <c r="AR401" s="70" t="str">
        <f t="shared" si="603"/>
        <v/>
      </c>
      <c r="AS401" s="64" t="str">
        <f t="shared" si="604"/>
        <v>0</v>
      </c>
      <c r="AT401" s="64" t="str">
        <f t="shared" si="605"/>
        <v>-</v>
      </c>
      <c r="AU401" s="64" t="str">
        <f t="shared" si="606"/>
        <v/>
      </c>
      <c r="AV401" s="64" t="str">
        <f t="shared" si="607"/>
        <v/>
      </c>
      <c r="AW401" s="64" t="str">
        <f t="shared" si="608"/>
        <v/>
      </c>
      <c r="AX401" s="64" t="str">
        <f t="shared" si="609"/>
        <v>0</v>
      </c>
      <c r="AY401" s="64" t="str">
        <f t="shared" si="610"/>
        <v>-</v>
      </c>
      <c r="AZ401" s="64" t="str">
        <f t="shared" si="611"/>
        <v/>
      </c>
      <c r="BA401" s="64" t="str">
        <f t="shared" si="612"/>
        <v/>
      </c>
      <c r="BB401" s="64" t="str">
        <f t="shared" si="613"/>
        <v/>
      </c>
      <c r="BC401" s="64" t="str">
        <f t="shared" si="614"/>
        <v>0</v>
      </c>
      <c r="BD401" s="64" t="str">
        <f t="shared" si="615"/>
        <v>-</v>
      </c>
      <c r="BE401" s="64" t="str">
        <f t="shared" si="616"/>
        <v/>
      </c>
      <c r="BF401" s="64" t="str">
        <f t="shared" si="617"/>
        <v/>
      </c>
      <c r="BG401" s="64" t="str">
        <f t="shared" si="618"/>
        <v/>
      </c>
      <c r="BH401" s="70" t="str">
        <f t="shared" si="619"/>
        <v>0</v>
      </c>
      <c r="BI401" s="70" t="str">
        <f t="shared" si="620"/>
        <v>-</v>
      </c>
      <c r="BJ401" s="70" t="str">
        <f t="shared" si="621"/>
        <v/>
      </c>
      <c r="BK401" s="70" t="str">
        <f t="shared" si="622"/>
        <v/>
      </c>
    </row>
    <row r="402" spans="11:63" x14ac:dyDescent="0.25">
      <c r="K402" s="56">
        <f t="shared" si="571"/>
        <v>399</v>
      </c>
      <c r="L402" s="56" t="str">
        <f t="shared" si="574"/>
        <v xml:space="preserve"> </v>
      </c>
      <c r="M402" s="65">
        <f t="shared" si="572"/>
        <v>12145</v>
      </c>
      <c r="N402" s="66">
        <f t="shared" si="575"/>
        <v>0</v>
      </c>
      <c r="O402" s="67" t="str">
        <f t="shared" si="576"/>
        <v>0</v>
      </c>
      <c r="P402" s="66" t="str">
        <f t="shared" si="577"/>
        <v>-</v>
      </c>
      <c r="Q402" s="66" t="str">
        <f t="shared" si="578"/>
        <v/>
      </c>
      <c r="R402" s="66" t="str">
        <f t="shared" si="579"/>
        <v/>
      </c>
      <c r="S402" s="68" t="str">
        <f t="shared" si="580"/>
        <v xml:space="preserve"> </v>
      </c>
      <c r="T402" s="66" t="str">
        <f t="shared" si="623"/>
        <v>0</v>
      </c>
      <c r="U402" s="69" t="str">
        <f t="shared" si="581"/>
        <v>-</v>
      </c>
      <c r="V402" s="69" t="str">
        <f t="shared" si="582"/>
        <v/>
      </c>
      <c r="W402" s="69" t="str">
        <f t="shared" si="583"/>
        <v/>
      </c>
      <c r="X402" s="69" t="str">
        <f t="shared" si="584"/>
        <v/>
      </c>
      <c r="Y402" s="67" t="str">
        <f t="shared" si="624"/>
        <v>0</v>
      </c>
      <c r="Z402" s="64" t="str">
        <f t="shared" si="585"/>
        <v>-</v>
      </c>
      <c r="AA402" s="64" t="str">
        <f t="shared" si="586"/>
        <v/>
      </c>
      <c r="AB402" s="64" t="str">
        <f t="shared" si="587"/>
        <v/>
      </c>
      <c r="AC402" s="64" t="str">
        <f t="shared" si="588"/>
        <v/>
      </c>
      <c r="AD402" s="66" t="str">
        <f t="shared" si="589"/>
        <v>0</v>
      </c>
      <c r="AE402" s="66" t="str">
        <f t="shared" si="590"/>
        <v>-</v>
      </c>
      <c r="AF402" s="69" t="str">
        <f t="shared" si="591"/>
        <v/>
      </c>
      <c r="AG402" s="69" t="str">
        <f t="shared" si="592"/>
        <v/>
      </c>
      <c r="AH402" s="69" t="str">
        <f t="shared" si="593"/>
        <v/>
      </c>
      <c r="AI402" s="69" t="str">
        <f t="shared" si="594"/>
        <v>0</v>
      </c>
      <c r="AJ402" s="66" t="str">
        <f t="shared" si="632"/>
        <v>-</v>
      </c>
      <c r="AK402" s="69" t="str">
        <f t="shared" si="596"/>
        <v/>
      </c>
      <c r="AL402" s="69" t="str">
        <f t="shared" si="597"/>
        <v/>
      </c>
      <c r="AM402" s="69" t="str">
        <f t="shared" si="598"/>
        <v/>
      </c>
      <c r="AN402" s="70" t="str">
        <f t="shared" si="599"/>
        <v>0</v>
      </c>
      <c r="AO402" s="70" t="str">
        <f t="shared" si="600"/>
        <v>-</v>
      </c>
      <c r="AP402" s="70" t="str">
        <f t="shared" si="601"/>
        <v/>
      </c>
      <c r="AQ402" s="70" t="str">
        <f t="shared" si="602"/>
        <v/>
      </c>
      <c r="AR402" s="70" t="str">
        <f t="shared" si="603"/>
        <v/>
      </c>
      <c r="AS402" s="64" t="str">
        <f t="shared" si="604"/>
        <v>0</v>
      </c>
      <c r="AT402" s="64" t="str">
        <f t="shared" si="605"/>
        <v>-</v>
      </c>
      <c r="AU402" s="64" t="str">
        <f t="shared" si="606"/>
        <v/>
      </c>
      <c r="AV402" s="64" t="str">
        <f t="shared" si="607"/>
        <v/>
      </c>
      <c r="AW402" s="64" t="str">
        <f t="shared" si="608"/>
        <v/>
      </c>
      <c r="AX402" s="64" t="str">
        <f t="shared" si="609"/>
        <v>0</v>
      </c>
      <c r="AY402" s="64" t="str">
        <f t="shared" si="610"/>
        <v>-</v>
      </c>
      <c r="AZ402" s="64" t="str">
        <f t="shared" si="611"/>
        <v/>
      </c>
      <c r="BA402" s="64" t="str">
        <f t="shared" si="612"/>
        <v/>
      </c>
      <c r="BB402" s="64" t="str">
        <f t="shared" si="613"/>
        <v/>
      </c>
      <c r="BC402" s="64" t="str">
        <f t="shared" si="614"/>
        <v>0</v>
      </c>
      <c r="BD402" s="64" t="str">
        <f t="shared" si="615"/>
        <v>-</v>
      </c>
      <c r="BE402" s="64" t="str">
        <f t="shared" si="616"/>
        <v/>
      </c>
      <c r="BF402" s="64" t="str">
        <f t="shared" si="617"/>
        <v/>
      </c>
      <c r="BG402" s="64" t="str">
        <f t="shared" si="618"/>
        <v/>
      </c>
      <c r="BH402" s="70" t="str">
        <f t="shared" si="619"/>
        <v>0</v>
      </c>
      <c r="BI402" s="70" t="str">
        <f t="shared" si="620"/>
        <v>-</v>
      </c>
      <c r="BJ402" s="70" t="str">
        <f t="shared" si="621"/>
        <v/>
      </c>
      <c r="BK402" s="70" t="str">
        <f t="shared" si="622"/>
        <v/>
      </c>
    </row>
    <row r="403" spans="11:63" x14ac:dyDescent="0.25">
      <c r="K403" s="56">
        <f t="shared" si="571"/>
        <v>400</v>
      </c>
      <c r="L403" s="56" t="str">
        <f t="shared" si="574"/>
        <v xml:space="preserve"> </v>
      </c>
      <c r="M403" s="65">
        <f t="shared" si="572"/>
        <v>12175</v>
      </c>
      <c r="N403" s="66">
        <f t="shared" si="575"/>
        <v>0</v>
      </c>
      <c r="O403" s="67" t="str">
        <f t="shared" si="576"/>
        <v>0</v>
      </c>
      <c r="P403" s="66" t="str">
        <f t="shared" si="577"/>
        <v>-</v>
      </c>
      <c r="Q403" s="66" t="str">
        <f t="shared" si="578"/>
        <v/>
      </c>
      <c r="R403" s="66" t="str">
        <f t="shared" si="579"/>
        <v/>
      </c>
      <c r="S403" s="68" t="str">
        <f t="shared" si="580"/>
        <v xml:space="preserve"> </v>
      </c>
      <c r="T403" s="66" t="str">
        <f t="shared" si="623"/>
        <v>0</v>
      </c>
      <c r="U403" s="69" t="str">
        <f t="shared" si="581"/>
        <v>-</v>
      </c>
      <c r="V403" s="69" t="str">
        <f t="shared" si="582"/>
        <v/>
      </c>
      <c r="W403" s="69" t="str">
        <f t="shared" si="583"/>
        <v/>
      </c>
      <c r="X403" s="69" t="str">
        <f t="shared" si="584"/>
        <v/>
      </c>
      <c r="Y403" s="67" t="str">
        <f t="shared" si="624"/>
        <v>0</v>
      </c>
      <c r="Z403" s="64" t="str">
        <f t="shared" si="585"/>
        <v>-</v>
      </c>
      <c r="AA403" s="64" t="str">
        <f t="shared" si="586"/>
        <v/>
      </c>
      <c r="AB403" s="64" t="str">
        <f t="shared" si="587"/>
        <v/>
      </c>
      <c r="AC403" s="64" t="str">
        <f t="shared" si="588"/>
        <v/>
      </c>
      <c r="AD403" s="66" t="str">
        <f t="shared" si="589"/>
        <v>0</v>
      </c>
      <c r="AE403" s="66" t="str">
        <f t="shared" si="590"/>
        <v>-</v>
      </c>
      <c r="AF403" s="69" t="str">
        <f t="shared" si="591"/>
        <v/>
      </c>
      <c r="AG403" s="69" t="str">
        <f t="shared" si="592"/>
        <v/>
      </c>
      <c r="AH403" s="69" t="str">
        <f t="shared" si="593"/>
        <v/>
      </c>
      <c r="AI403" s="69" t="str">
        <f t="shared" si="594"/>
        <v>0</v>
      </c>
      <c r="AJ403" s="66" t="str">
        <f t="shared" ref="AJ403" si="633">IFERROR(IF(AL402=AI403,"",AL402*($I$32/12)),"-")</f>
        <v>-</v>
      </c>
      <c r="AK403" s="69" t="str">
        <f t="shared" si="596"/>
        <v/>
      </c>
      <c r="AL403" s="69" t="str">
        <f t="shared" si="597"/>
        <v/>
      </c>
      <c r="AM403" s="69" t="str">
        <f t="shared" si="598"/>
        <v/>
      </c>
      <c r="AN403" s="70" t="str">
        <f t="shared" si="599"/>
        <v>0</v>
      </c>
      <c r="AO403" s="70" t="str">
        <f t="shared" si="600"/>
        <v>-</v>
      </c>
      <c r="AP403" s="70" t="str">
        <f t="shared" si="601"/>
        <v/>
      </c>
      <c r="AQ403" s="70" t="str">
        <f t="shared" si="602"/>
        <v/>
      </c>
      <c r="AR403" s="70" t="str">
        <f t="shared" si="603"/>
        <v/>
      </c>
      <c r="AS403" s="64" t="str">
        <f t="shared" si="604"/>
        <v>0</v>
      </c>
      <c r="AT403" s="64" t="str">
        <f t="shared" si="605"/>
        <v>-</v>
      </c>
      <c r="AU403" s="64" t="str">
        <f t="shared" si="606"/>
        <v/>
      </c>
      <c r="AV403" s="64" t="str">
        <f t="shared" si="607"/>
        <v/>
      </c>
      <c r="AW403" s="64" t="str">
        <f t="shared" si="608"/>
        <v/>
      </c>
      <c r="AX403" s="64" t="str">
        <f t="shared" si="609"/>
        <v>0</v>
      </c>
      <c r="AY403" s="64" t="str">
        <f t="shared" si="610"/>
        <v>-</v>
      </c>
      <c r="AZ403" s="64" t="str">
        <f t="shared" si="611"/>
        <v/>
      </c>
      <c r="BA403" s="64" t="str">
        <f t="shared" si="612"/>
        <v/>
      </c>
      <c r="BB403" s="64" t="str">
        <f t="shared" si="613"/>
        <v/>
      </c>
      <c r="BC403" s="64" t="str">
        <f t="shared" si="614"/>
        <v>0</v>
      </c>
      <c r="BD403" s="64" t="str">
        <f t="shared" si="615"/>
        <v>-</v>
      </c>
      <c r="BE403" s="64" t="str">
        <f t="shared" si="616"/>
        <v/>
      </c>
      <c r="BF403" s="64" t="str">
        <f t="shared" si="617"/>
        <v/>
      </c>
      <c r="BG403" s="64" t="str">
        <f t="shared" si="618"/>
        <v/>
      </c>
      <c r="BH403" s="70" t="str">
        <f t="shared" si="619"/>
        <v>0</v>
      </c>
      <c r="BI403" s="70" t="str">
        <f t="shared" si="620"/>
        <v>-</v>
      </c>
      <c r="BJ403" s="70" t="str">
        <f t="shared" si="621"/>
        <v/>
      </c>
      <c r="BK403" s="70" t="str">
        <f t="shared" si="622"/>
        <v/>
      </c>
    </row>
    <row r="404" spans="11:63" x14ac:dyDescent="0.25">
      <c r="K404" s="56">
        <f t="shared" si="571"/>
        <v>401</v>
      </c>
      <c r="L404" s="56" t="str">
        <f t="shared" si="574"/>
        <v xml:space="preserve"> </v>
      </c>
      <c r="M404" s="65">
        <f t="shared" si="572"/>
        <v>12206</v>
      </c>
      <c r="N404" s="66">
        <f t="shared" si="575"/>
        <v>0</v>
      </c>
      <c r="O404" s="67" t="str">
        <f t="shared" si="576"/>
        <v>0</v>
      </c>
      <c r="P404" s="66" t="str">
        <f t="shared" si="577"/>
        <v>-</v>
      </c>
      <c r="Q404" s="66" t="str">
        <f t="shared" si="578"/>
        <v/>
      </c>
      <c r="R404" s="66" t="str">
        <f t="shared" si="579"/>
        <v/>
      </c>
      <c r="S404" s="68" t="str">
        <f t="shared" si="580"/>
        <v xml:space="preserve"> </v>
      </c>
      <c r="T404" s="66" t="str">
        <f t="shared" si="623"/>
        <v>0</v>
      </c>
      <c r="U404" s="69" t="str">
        <f t="shared" si="581"/>
        <v>-</v>
      </c>
      <c r="V404" s="69" t="str">
        <f t="shared" si="582"/>
        <v/>
      </c>
      <c r="W404" s="69" t="str">
        <f t="shared" si="583"/>
        <v/>
      </c>
      <c r="X404" s="69" t="str">
        <f t="shared" si="584"/>
        <v/>
      </c>
      <c r="Y404" s="67" t="str">
        <f t="shared" si="624"/>
        <v>0</v>
      </c>
      <c r="Z404" s="64" t="str">
        <f t="shared" si="585"/>
        <v>-</v>
      </c>
      <c r="AA404" s="64" t="str">
        <f t="shared" si="586"/>
        <v/>
      </c>
      <c r="AB404" s="64" t="str">
        <f t="shared" si="587"/>
        <v/>
      </c>
      <c r="AC404" s="64" t="str">
        <f t="shared" si="588"/>
        <v/>
      </c>
      <c r="AD404" s="66" t="str">
        <f t="shared" si="589"/>
        <v>0</v>
      </c>
      <c r="AE404" s="66" t="str">
        <f t="shared" si="590"/>
        <v>-</v>
      </c>
      <c r="AF404" s="69" t="str">
        <f t="shared" si="591"/>
        <v/>
      </c>
      <c r="AG404" s="69" t="str">
        <f t="shared" si="592"/>
        <v/>
      </c>
      <c r="AH404" s="69" t="str">
        <f t="shared" si="593"/>
        <v/>
      </c>
      <c r="AI404" s="69" t="str">
        <f t="shared" si="594"/>
        <v>0</v>
      </c>
      <c r="AJ404" s="66" t="str">
        <f t="shared" ref="AJ404:AJ405" si="634">IFERROR(IF(AL403=AI404,"",AL403*($I$31/12)),"-")</f>
        <v>-</v>
      </c>
      <c r="AK404" s="69" t="str">
        <f t="shared" si="596"/>
        <v/>
      </c>
      <c r="AL404" s="69" t="str">
        <f t="shared" si="597"/>
        <v/>
      </c>
      <c r="AM404" s="69" t="str">
        <f t="shared" si="598"/>
        <v/>
      </c>
      <c r="AN404" s="70" t="str">
        <f t="shared" si="599"/>
        <v>0</v>
      </c>
      <c r="AO404" s="70" t="str">
        <f t="shared" si="600"/>
        <v>-</v>
      </c>
      <c r="AP404" s="70" t="str">
        <f t="shared" si="601"/>
        <v/>
      </c>
      <c r="AQ404" s="70" t="str">
        <f t="shared" si="602"/>
        <v/>
      </c>
      <c r="AR404" s="70" t="str">
        <f t="shared" si="603"/>
        <v/>
      </c>
      <c r="AS404" s="64" t="str">
        <f t="shared" si="604"/>
        <v>0</v>
      </c>
      <c r="AT404" s="64" t="str">
        <f t="shared" si="605"/>
        <v>-</v>
      </c>
      <c r="AU404" s="64" t="str">
        <f t="shared" si="606"/>
        <v/>
      </c>
      <c r="AV404" s="64" t="str">
        <f t="shared" si="607"/>
        <v/>
      </c>
      <c r="AW404" s="64" t="str">
        <f t="shared" si="608"/>
        <v/>
      </c>
      <c r="AX404" s="64" t="str">
        <f t="shared" si="609"/>
        <v>0</v>
      </c>
      <c r="AY404" s="64" t="str">
        <f t="shared" si="610"/>
        <v>-</v>
      </c>
      <c r="AZ404" s="64" t="str">
        <f t="shared" si="611"/>
        <v/>
      </c>
      <c r="BA404" s="64" t="str">
        <f t="shared" si="612"/>
        <v/>
      </c>
      <c r="BB404" s="64" t="str">
        <f t="shared" si="613"/>
        <v/>
      </c>
      <c r="BC404" s="64" t="str">
        <f t="shared" si="614"/>
        <v>0</v>
      </c>
      <c r="BD404" s="64" t="str">
        <f t="shared" si="615"/>
        <v>-</v>
      </c>
      <c r="BE404" s="64" t="str">
        <f t="shared" si="616"/>
        <v/>
      </c>
      <c r="BF404" s="64" t="str">
        <f t="shared" si="617"/>
        <v/>
      </c>
      <c r="BG404" s="64" t="str">
        <f t="shared" si="618"/>
        <v/>
      </c>
      <c r="BH404" s="70" t="str">
        <f t="shared" si="619"/>
        <v>0</v>
      </c>
      <c r="BI404" s="70" t="str">
        <f t="shared" si="620"/>
        <v>-</v>
      </c>
      <c r="BJ404" s="70" t="str">
        <f t="shared" si="621"/>
        <v/>
      </c>
      <c r="BK404" s="70" t="str">
        <f t="shared" si="622"/>
        <v/>
      </c>
    </row>
    <row r="405" spans="11:63" x14ac:dyDescent="0.25">
      <c r="K405" s="56">
        <f t="shared" si="571"/>
        <v>402</v>
      </c>
      <c r="L405" s="56" t="str">
        <f t="shared" si="574"/>
        <v xml:space="preserve"> </v>
      </c>
      <c r="M405" s="65">
        <f t="shared" si="572"/>
        <v>12236</v>
      </c>
      <c r="N405" s="66">
        <f t="shared" si="575"/>
        <v>0</v>
      </c>
      <c r="O405" s="67" t="str">
        <f t="shared" si="576"/>
        <v>0</v>
      </c>
      <c r="P405" s="66" t="str">
        <f t="shared" si="577"/>
        <v>-</v>
      </c>
      <c r="Q405" s="66" t="str">
        <f t="shared" si="578"/>
        <v/>
      </c>
      <c r="R405" s="66" t="str">
        <f t="shared" si="579"/>
        <v/>
      </c>
      <c r="S405" s="68" t="str">
        <f t="shared" si="580"/>
        <v xml:space="preserve"> </v>
      </c>
      <c r="T405" s="66" t="str">
        <f t="shared" si="623"/>
        <v>0</v>
      </c>
      <c r="U405" s="69" t="str">
        <f t="shared" si="581"/>
        <v>-</v>
      </c>
      <c r="V405" s="69" t="str">
        <f t="shared" si="582"/>
        <v/>
      </c>
      <c r="W405" s="69" t="str">
        <f t="shared" si="583"/>
        <v/>
      </c>
      <c r="X405" s="69" t="str">
        <f t="shared" si="584"/>
        <v/>
      </c>
      <c r="Y405" s="67" t="str">
        <f t="shared" si="624"/>
        <v>0</v>
      </c>
      <c r="Z405" s="64" t="str">
        <f t="shared" si="585"/>
        <v>-</v>
      </c>
      <c r="AA405" s="64" t="str">
        <f t="shared" si="586"/>
        <v/>
      </c>
      <c r="AB405" s="64" t="str">
        <f t="shared" si="587"/>
        <v/>
      </c>
      <c r="AC405" s="64" t="str">
        <f t="shared" si="588"/>
        <v/>
      </c>
      <c r="AD405" s="66" t="str">
        <f t="shared" si="589"/>
        <v>0</v>
      </c>
      <c r="AE405" s="66" t="str">
        <f t="shared" si="590"/>
        <v>-</v>
      </c>
      <c r="AF405" s="69" t="str">
        <f t="shared" si="591"/>
        <v/>
      </c>
      <c r="AG405" s="69" t="str">
        <f t="shared" si="592"/>
        <v/>
      </c>
      <c r="AH405" s="69" t="str">
        <f t="shared" si="593"/>
        <v/>
      </c>
      <c r="AI405" s="69" t="str">
        <f t="shared" si="594"/>
        <v>0</v>
      </c>
      <c r="AJ405" s="66" t="str">
        <f t="shared" si="634"/>
        <v>-</v>
      </c>
      <c r="AK405" s="69" t="str">
        <f t="shared" si="596"/>
        <v/>
      </c>
      <c r="AL405" s="69" t="str">
        <f t="shared" si="597"/>
        <v/>
      </c>
      <c r="AM405" s="69" t="str">
        <f t="shared" si="598"/>
        <v/>
      </c>
      <c r="AN405" s="70" t="str">
        <f t="shared" si="599"/>
        <v>0</v>
      </c>
      <c r="AO405" s="70" t="str">
        <f t="shared" si="600"/>
        <v>-</v>
      </c>
      <c r="AP405" s="70" t="str">
        <f t="shared" si="601"/>
        <v/>
      </c>
      <c r="AQ405" s="70" t="str">
        <f t="shared" si="602"/>
        <v/>
      </c>
      <c r="AR405" s="70" t="str">
        <f t="shared" si="603"/>
        <v/>
      </c>
      <c r="AS405" s="64" t="str">
        <f t="shared" si="604"/>
        <v>0</v>
      </c>
      <c r="AT405" s="64" t="str">
        <f t="shared" si="605"/>
        <v>-</v>
      </c>
      <c r="AU405" s="64" t="str">
        <f t="shared" si="606"/>
        <v/>
      </c>
      <c r="AV405" s="64" t="str">
        <f t="shared" si="607"/>
        <v/>
      </c>
      <c r="AW405" s="64" t="str">
        <f t="shared" si="608"/>
        <v/>
      </c>
      <c r="AX405" s="64" t="str">
        <f t="shared" si="609"/>
        <v>0</v>
      </c>
      <c r="AY405" s="64" t="str">
        <f t="shared" si="610"/>
        <v>-</v>
      </c>
      <c r="AZ405" s="64" t="str">
        <f t="shared" si="611"/>
        <v/>
      </c>
      <c r="BA405" s="64" t="str">
        <f t="shared" si="612"/>
        <v/>
      </c>
      <c r="BB405" s="64" t="str">
        <f t="shared" si="613"/>
        <v/>
      </c>
      <c r="BC405" s="64" t="str">
        <f t="shared" si="614"/>
        <v>0</v>
      </c>
      <c r="BD405" s="64" t="str">
        <f t="shared" si="615"/>
        <v>-</v>
      </c>
      <c r="BE405" s="64" t="str">
        <f t="shared" si="616"/>
        <v/>
      </c>
      <c r="BF405" s="64" t="str">
        <f t="shared" si="617"/>
        <v/>
      </c>
      <c r="BG405" s="64" t="str">
        <f t="shared" si="618"/>
        <v/>
      </c>
      <c r="BH405" s="70" t="str">
        <f t="shared" si="619"/>
        <v>0</v>
      </c>
      <c r="BI405" s="70" t="str">
        <f t="shared" si="620"/>
        <v>-</v>
      </c>
      <c r="BJ405" s="70" t="str">
        <f t="shared" si="621"/>
        <v/>
      </c>
      <c r="BK405" s="70" t="str">
        <f t="shared" si="622"/>
        <v/>
      </c>
    </row>
    <row r="406" spans="11:63" x14ac:dyDescent="0.25">
      <c r="K406" s="56">
        <f t="shared" si="571"/>
        <v>403</v>
      </c>
      <c r="L406" s="56" t="str">
        <f t="shared" si="574"/>
        <v xml:space="preserve"> </v>
      </c>
      <c r="M406" s="65">
        <f t="shared" si="572"/>
        <v>12267</v>
      </c>
      <c r="N406" s="66">
        <f t="shared" si="575"/>
        <v>0</v>
      </c>
      <c r="O406" s="67" t="str">
        <f t="shared" si="576"/>
        <v>0</v>
      </c>
      <c r="P406" s="66" t="str">
        <f t="shared" si="577"/>
        <v>-</v>
      </c>
      <c r="Q406" s="66" t="str">
        <f t="shared" si="578"/>
        <v/>
      </c>
      <c r="R406" s="66" t="str">
        <f t="shared" si="579"/>
        <v/>
      </c>
      <c r="S406" s="68" t="str">
        <f t="shared" si="580"/>
        <v xml:space="preserve"> </v>
      </c>
      <c r="T406" s="66" t="str">
        <f t="shared" si="623"/>
        <v>0</v>
      </c>
      <c r="U406" s="69" t="str">
        <f t="shared" si="581"/>
        <v>-</v>
      </c>
      <c r="V406" s="69" t="str">
        <f t="shared" si="582"/>
        <v/>
      </c>
      <c r="W406" s="69" t="str">
        <f t="shared" si="583"/>
        <v/>
      </c>
      <c r="X406" s="69" t="str">
        <f t="shared" si="584"/>
        <v/>
      </c>
      <c r="Y406" s="67" t="str">
        <f t="shared" si="624"/>
        <v>0</v>
      </c>
      <c r="Z406" s="64" t="str">
        <f t="shared" si="585"/>
        <v>-</v>
      </c>
      <c r="AA406" s="64" t="str">
        <f t="shared" si="586"/>
        <v/>
      </c>
      <c r="AB406" s="64" t="str">
        <f t="shared" si="587"/>
        <v/>
      </c>
      <c r="AC406" s="64" t="str">
        <f t="shared" si="588"/>
        <v/>
      </c>
      <c r="AD406" s="66" t="str">
        <f t="shared" si="589"/>
        <v>0</v>
      </c>
      <c r="AE406" s="66" t="str">
        <f t="shared" si="590"/>
        <v>-</v>
      </c>
      <c r="AF406" s="69" t="str">
        <f t="shared" si="591"/>
        <v/>
      </c>
      <c r="AG406" s="69" t="str">
        <f t="shared" si="592"/>
        <v/>
      </c>
      <c r="AH406" s="69" t="str">
        <f t="shared" si="593"/>
        <v/>
      </c>
      <c r="AI406" s="69" t="str">
        <f t="shared" si="594"/>
        <v>0</v>
      </c>
      <c r="AJ406" s="66" t="str">
        <f t="shared" ref="AJ406" si="635">IFERROR(IF(AL405=AI406,"",AL405*($I$32/12)),"-")</f>
        <v>-</v>
      </c>
      <c r="AK406" s="69" t="str">
        <f t="shared" si="596"/>
        <v/>
      </c>
      <c r="AL406" s="69" t="str">
        <f t="shared" si="597"/>
        <v/>
      </c>
      <c r="AM406" s="69" t="str">
        <f t="shared" si="598"/>
        <v/>
      </c>
      <c r="AN406" s="70" t="str">
        <f t="shared" si="599"/>
        <v>0</v>
      </c>
      <c r="AO406" s="70" t="str">
        <f t="shared" si="600"/>
        <v>-</v>
      </c>
      <c r="AP406" s="70" t="str">
        <f t="shared" si="601"/>
        <v/>
      </c>
      <c r="AQ406" s="70" t="str">
        <f t="shared" si="602"/>
        <v/>
      </c>
      <c r="AR406" s="70" t="str">
        <f t="shared" si="603"/>
        <v/>
      </c>
      <c r="AS406" s="64" t="str">
        <f t="shared" si="604"/>
        <v>0</v>
      </c>
      <c r="AT406" s="64" t="str">
        <f t="shared" si="605"/>
        <v>-</v>
      </c>
      <c r="AU406" s="64" t="str">
        <f t="shared" si="606"/>
        <v/>
      </c>
      <c r="AV406" s="64" t="str">
        <f t="shared" si="607"/>
        <v/>
      </c>
      <c r="AW406" s="64" t="str">
        <f t="shared" si="608"/>
        <v/>
      </c>
      <c r="AX406" s="64" t="str">
        <f t="shared" si="609"/>
        <v>0</v>
      </c>
      <c r="AY406" s="64" t="str">
        <f t="shared" si="610"/>
        <v>-</v>
      </c>
      <c r="AZ406" s="64" t="str">
        <f t="shared" si="611"/>
        <v/>
      </c>
      <c r="BA406" s="64" t="str">
        <f t="shared" si="612"/>
        <v/>
      </c>
      <c r="BB406" s="64" t="str">
        <f t="shared" si="613"/>
        <v/>
      </c>
      <c r="BC406" s="64" t="str">
        <f t="shared" si="614"/>
        <v>0</v>
      </c>
      <c r="BD406" s="64" t="str">
        <f t="shared" si="615"/>
        <v>-</v>
      </c>
      <c r="BE406" s="64" t="str">
        <f t="shared" si="616"/>
        <v/>
      </c>
      <c r="BF406" s="64" t="str">
        <f t="shared" si="617"/>
        <v/>
      </c>
      <c r="BG406" s="64" t="str">
        <f t="shared" si="618"/>
        <v/>
      </c>
      <c r="BH406" s="70" t="str">
        <f t="shared" si="619"/>
        <v>0</v>
      </c>
      <c r="BI406" s="70" t="str">
        <f t="shared" si="620"/>
        <v>-</v>
      </c>
      <c r="BJ406" s="70" t="str">
        <f t="shared" si="621"/>
        <v/>
      </c>
      <c r="BK406" s="70" t="str">
        <f t="shared" si="622"/>
        <v/>
      </c>
    </row>
    <row r="407" spans="11:63" x14ac:dyDescent="0.25">
      <c r="K407" s="56">
        <f t="shared" si="571"/>
        <v>404</v>
      </c>
      <c r="L407" s="56" t="str">
        <f t="shared" si="574"/>
        <v xml:space="preserve"> </v>
      </c>
      <c r="M407" s="65">
        <f t="shared" si="572"/>
        <v>12298</v>
      </c>
      <c r="N407" s="66">
        <f t="shared" si="575"/>
        <v>0</v>
      </c>
      <c r="O407" s="67" t="str">
        <f t="shared" si="576"/>
        <v>0</v>
      </c>
      <c r="P407" s="66" t="str">
        <f t="shared" si="577"/>
        <v>-</v>
      </c>
      <c r="Q407" s="66" t="str">
        <f t="shared" si="578"/>
        <v/>
      </c>
      <c r="R407" s="66" t="str">
        <f t="shared" si="579"/>
        <v/>
      </c>
      <c r="S407" s="68" t="str">
        <f t="shared" si="580"/>
        <v xml:space="preserve"> </v>
      </c>
      <c r="T407" s="66" t="str">
        <f t="shared" si="623"/>
        <v>0</v>
      </c>
      <c r="U407" s="69" t="str">
        <f t="shared" si="581"/>
        <v>-</v>
      </c>
      <c r="V407" s="69" t="str">
        <f t="shared" si="582"/>
        <v/>
      </c>
      <c r="W407" s="69" t="str">
        <f t="shared" si="583"/>
        <v/>
      </c>
      <c r="X407" s="69" t="str">
        <f t="shared" si="584"/>
        <v/>
      </c>
      <c r="Y407" s="67" t="str">
        <f t="shared" si="624"/>
        <v>0</v>
      </c>
      <c r="Z407" s="64" t="str">
        <f t="shared" si="585"/>
        <v>-</v>
      </c>
      <c r="AA407" s="64" t="str">
        <f t="shared" si="586"/>
        <v/>
      </c>
      <c r="AB407" s="64" t="str">
        <f t="shared" si="587"/>
        <v/>
      </c>
      <c r="AC407" s="64" t="str">
        <f t="shared" si="588"/>
        <v/>
      </c>
      <c r="AD407" s="66" t="str">
        <f t="shared" si="589"/>
        <v>0</v>
      </c>
      <c r="AE407" s="66" t="str">
        <f t="shared" si="590"/>
        <v>-</v>
      </c>
      <c r="AF407" s="69" t="str">
        <f t="shared" si="591"/>
        <v/>
      </c>
      <c r="AG407" s="69" t="str">
        <f t="shared" si="592"/>
        <v/>
      </c>
      <c r="AH407" s="69" t="str">
        <f t="shared" si="593"/>
        <v/>
      </c>
      <c r="AI407" s="69" t="str">
        <f t="shared" si="594"/>
        <v>0</v>
      </c>
      <c r="AJ407" s="66" t="str">
        <f t="shared" ref="AJ407:AJ408" si="636">IFERROR(IF(AL406=AI407,"",AL406*($I$31/12)),"-")</f>
        <v>-</v>
      </c>
      <c r="AK407" s="69" t="str">
        <f t="shared" si="596"/>
        <v/>
      </c>
      <c r="AL407" s="69" t="str">
        <f t="shared" si="597"/>
        <v/>
      </c>
      <c r="AM407" s="69" t="str">
        <f t="shared" si="598"/>
        <v/>
      </c>
      <c r="AN407" s="70" t="str">
        <f t="shared" si="599"/>
        <v>0</v>
      </c>
      <c r="AO407" s="70" t="str">
        <f t="shared" si="600"/>
        <v>-</v>
      </c>
      <c r="AP407" s="70" t="str">
        <f t="shared" si="601"/>
        <v/>
      </c>
      <c r="AQ407" s="70" t="str">
        <f t="shared" si="602"/>
        <v/>
      </c>
      <c r="AR407" s="70" t="str">
        <f t="shared" si="603"/>
        <v/>
      </c>
      <c r="AS407" s="64" t="str">
        <f t="shared" si="604"/>
        <v>0</v>
      </c>
      <c r="AT407" s="64" t="str">
        <f t="shared" si="605"/>
        <v>-</v>
      </c>
      <c r="AU407" s="64" t="str">
        <f t="shared" si="606"/>
        <v/>
      </c>
      <c r="AV407" s="64" t="str">
        <f t="shared" si="607"/>
        <v/>
      </c>
      <c r="AW407" s="64" t="str">
        <f t="shared" si="608"/>
        <v/>
      </c>
      <c r="AX407" s="64" t="str">
        <f t="shared" si="609"/>
        <v>0</v>
      </c>
      <c r="AY407" s="64" t="str">
        <f t="shared" si="610"/>
        <v>-</v>
      </c>
      <c r="AZ407" s="64" t="str">
        <f t="shared" si="611"/>
        <v/>
      </c>
      <c r="BA407" s="64" t="str">
        <f t="shared" si="612"/>
        <v/>
      </c>
      <c r="BB407" s="64" t="str">
        <f t="shared" si="613"/>
        <v/>
      </c>
      <c r="BC407" s="64" t="str">
        <f t="shared" si="614"/>
        <v>0</v>
      </c>
      <c r="BD407" s="64" t="str">
        <f t="shared" si="615"/>
        <v>-</v>
      </c>
      <c r="BE407" s="64" t="str">
        <f t="shared" si="616"/>
        <v/>
      </c>
      <c r="BF407" s="64" t="str">
        <f t="shared" si="617"/>
        <v/>
      </c>
      <c r="BG407" s="64" t="str">
        <f t="shared" si="618"/>
        <v/>
      </c>
      <c r="BH407" s="70" t="str">
        <f t="shared" si="619"/>
        <v>0</v>
      </c>
      <c r="BI407" s="70" t="str">
        <f t="shared" si="620"/>
        <v>-</v>
      </c>
      <c r="BJ407" s="70" t="str">
        <f t="shared" si="621"/>
        <v/>
      </c>
      <c r="BK407" s="70" t="str">
        <f t="shared" si="622"/>
        <v/>
      </c>
    </row>
    <row r="408" spans="11:63" x14ac:dyDescent="0.25">
      <c r="K408" s="56">
        <f t="shared" si="571"/>
        <v>405</v>
      </c>
      <c r="L408" s="56" t="str">
        <f t="shared" si="574"/>
        <v xml:space="preserve"> </v>
      </c>
      <c r="M408" s="65">
        <f t="shared" si="572"/>
        <v>12328</v>
      </c>
      <c r="N408" s="66">
        <f t="shared" si="575"/>
        <v>0</v>
      </c>
      <c r="O408" s="67" t="str">
        <f t="shared" si="576"/>
        <v>0</v>
      </c>
      <c r="P408" s="66" t="str">
        <f t="shared" si="577"/>
        <v>-</v>
      </c>
      <c r="Q408" s="66" t="str">
        <f t="shared" si="578"/>
        <v/>
      </c>
      <c r="R408" s="66" t="str">
        <f t="shared" si="579"/>
        <v/>
      </c>
      <c r="S408" s="68" t="str">
        <f t="shared" si="580"/>
        <v xml:space="preserve"> </v>
      </c>
      <c r="T408" s="66" t="str">
        <f t="shared" si="623"/>
        <v>0</v>
      </c>
      <c r="U408" s="69" t="str">
        <f t="shared" si="581"/>
        <v>-</v>
      </c>
      <c r="V408" s="69" t="str">
        <f t="shared" si="582"/>
        <v/>
      </c>
      <c r="W408" s="69" t="str">
        <f t="shared" si="583"/>
        <v/>
      </c>
      <c r="X408" s="69" t="str">
        <f t="shared" si="584"/>
        <v/>
      </c>
      <c r="Y408" s="67" t="str">
        <f t="shared" si="624"/>
        <v>0</v>
      </c>
      <c r="Z408" s="64" t="str">
        <f t="shared" si="585"/>
        <v>-</v>
      </c>
      <c r="AA408" s="64" t="str">
        <f t="shared" si="586"/>
        <v/>
      </c>
      <c r="AB408" s="64" t="str">
        <f t="shared" si="587"/>
        <v/>
      </c>
      <c r="AC408" s="64" t="str">
        <f t="shared" si="588"/>
        <v/>
      </c>
      <c r="AD408" s="66" t="str">
        <f t="shared" si="589"/>
        <v>0</v>
      </c>
      <c r="AE408" s="66" t="str">
        <f t="shared" si="590"/>
        <v>-</v>
      </c>
      <c r="AF408" s="69" t="str">
        <f t="shared" si="591"/>
        <v/>
      </c>
      <c r="AG408" s="69" t="str">
        <f t="shared" si="592"/>
        <v/>
      </c>
      <c r="AH408" s="69" t="str">
        <f t="shared" si="593"/>
        <v/>
      </c>
      <c r="AI408" s="69" t="str">
        <f t="shared" si="594"/>
        <v>0</v>
      </c>
      <c r="AJ408" s="66" t="str">
        <f t="shared" si="636"/>
        <v>-</v>
      </c>
      <c r="AK408" s="69" t="str">
        <f t="shared" si="596"/>
        <v/>
      </c>
      <c r="AL408" s="69" t="str">
        <f t="shared" si="597"/>
        <v/>
      </c>
      <c r="AM408" s="69" t="str">
        <f t="shared" si="598"/>
        <v/>
      </c>
      <c r="AN408" s="70" t="str">
        <f t="shared" si="599"/>
        <v>0</v>
      </c>
      <c r="AO408" s="70" t="str">
        <f t="shared" si="600"/>
        <v>-</v>
      </c>
      <c r="AP408" s="70" t="str">
        <f t="shared" si="601"/>
        <v/>
      </c>
      <c r="AQ408" s="70" t="str">
        <f t="shared" si="602"/>
        <v/>
      </c>
      <c r="AR408" s="70" t="str">
        <f t="shared" si="603"/>
        <v/>
      </c>
      <c r="AS408" s="64" t="str">
        <f t="shared" si="604"/>
        <v>0</v>
      </c>
      <c r="AT408" s="64" t="str">
        <f t="shared" si="605"/>
        <v>-</v>
      </c>
      <c r="AU408" s="64" t="str">
        <f t="shared" si="606"/>
        <v/>
      </c>
      <c r="AV408" s="64" t="str">
        <f t="shared" si="607"/>
        <v/>
      </c>
      <c r="AW408" s="64" t="str">
        <f t="shared" si="608"/>
        <v/>
      </c>
      <c r="AX408" s="64" t="str">
        <f t="shared" si="609"/>
        <v>0</v>
      </c>
      <c r="AY408" s="64" t="str">
        <f t="shared" si="610"/>
        <v>-</v>
      </c>
      <c r="AZ408" s="64" t="str">
        <f t="shared" si="611"/>
        <v/>
      </c>
      <c r="BA408" s="64" t="str">
        <f t="shared" si="612"/>
        <v/>
      </c>
      <c r="BB408" s="64" t="str">
        <f t="shared" si="613"/>
        <v/>
      </c>
      <c r="BC408" s="64" t="str">
        <f t="shared" si="614"/>
        <v>0</v>
      </c>
      <c r="BD408" s="64" t="str">
        <f t="shared" si="615"/>
        <v>-</v>
      </c>
      <c r="BE408" s="64" t="str">
        <f t="shared" si="616"/>
        <v/>
      </c>
      <c r="BF408" s="64" t="str">
        <f t="shared" si="617"/>
        <v/>
      </c>
      <c r="BG408" s="64" t="str">
        <f t="shared" si="618"/>
        <v/>
      </c>
      <c r="BH408" s="70" t="str">
        <f t="shared" si="619"/>
        <v>0</v>
      </c>
      <c r="BI408" s="70" t="str">
        <f t="shared" si="620"/>
        <v>-</v>
      </c>
      <c r="BJ408" s="70" t="str">
        <f t="shared" si="621"/>
        <v/>
      </c>
      <c r="BK408" s="70" t="str">
        <f t="shared" si="622"/>
        <v/>
      </c>
    </row>
    <row r="409" spans="11:63" x14ac:dyDescent="0.25">
      <c r="K409" s="56">
        <f t="shared" si="571"/>
        <v>406</v>
      </c>
      <c r="L409" s="56" t="str">
        <f t="shared" si="574"/>
        <v xml:space="preserve"> </v>
      </c>
      <c r="M409" s="65">
        <f t="shared" si="572"/>
        <v>12359</v>
      </c>
      <c r="N409" s="66">
        <f t="shared" si="575"/>
        <v>0</v>
      </c>
      <c r="O409" s="67" t="str">
        <f t="shared" si="576"/>
        <v>0</v>
      </c>
      <c r="P409" s="66" t="str">
        <f t="shared" si="577"/>
        <v>-</v>
      </c>
      <c r="Q409" s="66" t="str">
        <f t="shared" si="578"/>
        <v/>
      </c>
      <c r="R409" s="66" t="str">
        <f t="shared" si="579"/>
        <v/>
      </c>
      <c r="S409" s="68" t="str">
        <f t="shared" si="580"/>
        <v xml:space="preserve"> </v>
      </c>
      <c r="T409" s="66" t="str">
        <f t="shared" si="623"/>
        <v>0</v>
      </c>
      <c r="U409" s="69" t="str">
        <f t="shared" si="581"/>
        <v>-</v>
      </c>
      <c r="V409" s="69" t="str">
        <f t="shared" si="582"/>
        <v/>
      </c>
      <c r="W409" s="69" t="str">
        <f t="shared" si="583"/>
        <v/>
      </c>
      <c r="X409" s="69" t="str">
        <f t="shared" si="584"/>
        <v/>
      </c>
      <c r="Y409" s="67" t="str">
        <f t="shared" si="624"/>
        <v>0</v>
      </c>
      <c r="Z409" s="64" t="str">
        <f t="shared" si="585"/>
        <v>-</v>
      </c>
      <c r="AA409" s="64" t="str">
        <f t="shared" si="586"/>
        <v/>
      </c>
      <c r="AB409" s="64" t="str">
        <f t="shared" si="587"/>
        <v/>
      </c>
      <c r="AC409" s="64" t="str">
        <f t="shared" si="588"/>
        <v/>
      </c>
      <c r="AD409" s="66" t="str">
        <f t="shared" si="589"/>
        <v>0</v>
      </c>
      <c r="AE409" s="66" t="str">
        <f t="shared" si="590"/>
        <v>-</v>
      </c>
      <c r="AF409" s="69" t="str">
        <f t="shared" si="591"/>
        <v/>
      </c>
      <c r="AG409" s="69" t="str">
        <f t="shared" si="592"/>
        <v/>
      </c>
      <c r="AH409" s="69" t="str">
        <f t="shared" si="593"/>
        <v/>
      </c>
      <c r="AI409" s="69" t="str">
        <f t="shared" si="594"/>
        <v>0</v>
      </c>
      <c r="AJ409" s="66" t="str">
        <f t="shared" ref="AJ409" si="637">IFERROR(IF(AL408=AI409,"",AL408*($I$32/12)),"-")</f>
        <v>-</v>
      </c>
      <c r="AK409" s="69" t="str">
        <f t="shared" si="596"/>
        <v/>
      </c>
      <c r="AL409" s="69" t="str">
        <f t="shared" si="597"/>
        <v/>
      </c>
      <c r="AM409" s="69" t="str">
        <f t="shared" si="598"/>
        <v/>
      </c>
      <c r="AN409" s="70" t="str">
        <f t="shared" si="599"/>
        <v>0</v>
      </c>
      <c r="AO409" s="70" t="str">
        <f t="shared" si="600"/>
        <v>-</v>
      </c>
      <c r="AP409" s="70" t="str">
        <f t="shared" si="601"/>
        <v/>
      </c>
      <c r="AQ409" s="70" t="str">
        <f t="shared" si="602"/>
        <v/>
      </c>
      <c r="AR409" s="70" t="str">
        <f t="shared" si="603"/>
        <v/>
      </c>
      <c r="AS409" s="64" t="str">
        <f t="shared" si="604"/>
        <v>0</v>
      </c>
      <c r="AT409" s="64" t="str">
        <f t="shared" si="605"/>
        <v>-</v>
      </c>
      <c r="AU409" s="64" t="str">
        <f t="shared" si="606"/>
        <v/>
      </c>
      <c r="AV409" s="64" t="str">
        <f t="shared" si="607"/>
        <v/>
      </c>
      <c r="AW409" s="64" t="str">
        <f t="shared" si="608"/>
        <v/>
      </c>
      <c r="AX409" s="64" t="str">
        <f t="shared" si="609"/>
        <v>0</v>
      </c>
      <c r="AY409" s="64" t="str">
        <f t="shared" si="610"/>
        <v>-</v>
      </c>
      <c r="AZ409" s="64" t="str">
        <f t="shared" si="611"/>
        <v/>
      </c>
      <c r="BA409" s="64" t="str">
        <f t="shared" si="612"/>
        <v/>
      </c>
      <c r="BB409" s="64" t="str">
        <f t="shared" si="613"/>
        <v/>
      </c>
      <c r="BC409" s="64" t="str">
        <f t="shared" si="614"/>
        <v>0</v>
      </c>
      <c r="BD409" s="64" t="str">
        <f t="shared" si="615"/>
        <v>-</v>
      </c>
      <c r="BE409" s="64" t="str">
        <f t="shared" si="616"/>
        <v/>
      </c>
      <c r="BF409" s="64" t="str">
        <f t="shared" si="617"/>
        <v/>
      </c>
      <c r="BG409" s="64" t="str">
        <f t="shared" si="618"/>
        <v/>
      </c>
      <c r="BH409" s="70" t="str">
        <f t="shared" si="619"/>
        <v>0</v>
      </c>
      <c r="BI409" s="70" t="str">
        <f t="shared" si="620"/>
        <v>-</v>
      </c>
      <c r="BJ409" s="70" t="str">
        <f t="shared" si="621"/>
        <v/>
      </c>
      <c r="BK409" s="70" t="str">
        <f t="shared" si="622"/>
        <v/>
      </c>
    </row>
    <row r="410" spans="11:63" x14ac:dyDescent="0.25">
      <c r="K410" s="56">
        <f t="shared" si="571"/>
        <v>407</v>
      </c>
      <c r="L410" s="56" t="str">
        <f t="shared" si="574"/>
        <v xml:space="preserve"> </v>
      </c>
      <c r="M410" s="65">
        <f t="shared" si="572"/>
        <v>12389</v>
      </c>
      <c r="N410" s="66">
        <f t="shared" si="575"/>
        <v>0</v>
      </c>
      <c r="O410" s="67" t="str">
        <f t="shared" si="576"/>
        <v>0</v>
      </c>
      <c r="P410" s="66" t="str">
        <f t="shared" si="577"/>
        <v>-</v>
      </c>
      <c r="Q410" s="66" t="str">
        <f t="shared" si="578"/>
        <v/>
      </c>
      <c r="R410" s="66" t="str">
        <f t="shared" si="579"/>
        <v/>
      </c>
      <c r="S410" s="68" t="str">
        <f t="shared" si="580"/>
        <v xml:space="preserve"> </v>
      </c>
      <c r="T410" s="66" t="str">
        <f t="shared" si="623"/>
        <v>0</v>
      </c>
      <c r="U410" s="69" t="str">
        <f t="shared" si="581"/>
        <v>-</v>
      </c>
      <c r="V410" s="69" t="str">
        <f t="shared" si="582"/>
        <v/>
      </c>
      <c r="W410" s="69" t="str">
        <f t="shared" si="583"/>
        <v/>
      </c>
      <c r="X410" s="69" t="str">
        <f t="shared" si="584"/>
        <v/>
      </c>
      <c r="Y410" s="67" t="str">
        <f t="shared" si="624"/>
        <v>0</v>
      </c>
      <c r="Z410" s="64" t="str">
        <f t="shared" si="585"/>
        <v>-</v>
      </c>
      <c r="AA410" s="64" t="str">
        <f t="shared" si="586"/>
        <v/>
      </c>
      <c r="AB410" s="64" t="str">
        <f t="shared" si="587"/>
        <v/>
      </c>
      <c r="AC410" s="64" t="str">
        <f t="shared" si="588"/>
        <v/>
      </c>
      <c r="AD410" s="66" t="str">
        <f t="shared" si="589"/>
        <v>0</v>
      </c>
      <c r="AE410" s="66" t="str">
        <f t="shared" si="590"/>
        <v>-</v>
      </c>
      <c r="AF410" s="69" t="str">
        <f t="shared" si="591"/>
        <v/>
      </c>
      <c r="AG410" s="69" t="str">
        <f t="shared" si="592"/>
        <v/>
      </c>
      <c r="AH410" s="69" t="str">
        <f t="shared" si="593"/>
        <v/>
      </c>
      <c r="AI410" s="69" t="str">
        <f t="shared" si="594"/>
        <v>0</v>
      </c>
      <c r="AJ410" s="66" t="str">
        <f t="shared" ref="AJ410:AJ411" si="638">IFERROR(IF(AL409=AI410,"",AL409*($I$31/12)),"-")</f>
        <v>-</v>
      </c>
      <c r="AK410" s="69" t="str">
        <f t="shared" si="596"/>
        <v/>
      </c>
      <c r="AL410" s="69" t="str">
        <f t="shared" si="597"/>
        <v/>
      </c>
      <c r="AM410" s="69" t="str">
        <f t="shared" si="598"/>
        <v/>
      </c>
      <c r="AN410" s="70" t="str">
        <f t="shared" si="599"/>
        <v>0</v>
      </c>
      <c r="AO410" s="70" t="str">
        <f t="shared" si="600"/>
        <v>-</v>
      </c>
      <c r="AP410" s="70" t="str">
        <f t="shared" si="601"/>
        <v/>
      </c>
      <c r="AQ410" s="70" t="str">
        <f t="shared" si="602"/>
        <v/>
      </c>
      <c r="AR410" s="70" t="str">
        <f t="shared" si="603"/>
        <v/>
      </c>
      <c r="AS410" s="64" t="str">
        <f t="shared" si="604"/>
        <v>0</v>
      </c>
      <c r="AT410" s="64" t="str">
        <f t="shared" si="605"/>
        <v>-</v>
      </c>
      <c r="AU410" s="64" t="str">
        <f t="shared" si="606"/>
        <v/>
      </c>
      <c r="AV410" s="64" t="str">
        <f t="shared" si="607"/>
        <v/>
      </c>
      <c r="AW410" s="64" t="str">
        <f t="shared" si="608"/>
        <v/>
      </c>
      <c r="AX410" s="64" t="str">
        <f t="shared" si="609"/>
        <v>0</v>
      </c>
      <c r="AY410" s="64" t="str">
        <f t="shared" si="610"/>
        <v>-</v>
      </c>
      <c r="AZ410" s="64" t="str">
        <f t="shared" si="611"/>
        <v/>
      </c>
      <c r="BA410" s="64" t="str">
        <f t="shared" si="612"/>
        <v/>
      </c>
      <c r="BB410" s="64" t="str">
        <f t="shared" si="613"/>
        <v/>
      </c>
      <c r="BC410" s="64" t="str">
        <f t="shared" si="614"/>
        <v>0</v>
      </c>
      <c r="BD410" s="64" t="str">
        <f t="shared" si="615"/>
        <v>-</v>
      </c>
      <c r="BE410" s="64" t="str">
        <f t="shared" si="616"/>
        <v/>
      </c>
      <c r="BF410" s="64" t="str">
        <f t="shared" si="617"/>
        <v/>
      </c>
      <c r="BG410" s="64" t="str">
        <f t="shared" si="618"/>
        <v/>
      </c>
      <c r="BH410" s="70" t="str">
        <f t="shared" si="619"/>
        <v>0</v>
      </c>
      <c r="BI410" s="70" t="str">
        <f t="shared" si="620"/>
        <v>-</v>
      </c>
      <c r="BJ410" s="70" t="str">
        <f t="shared" si="621"/>
        <v/>
      </c>
      <c r="BK410" s="70" t="str">
        <f t="shared" si="622"/>
        <v/>
      </c>
    </row>
    <row r="411" spans="11:63" x14ac:dyDescent="0.25">
      <c r="K411" s="56">
        <f t="shared" si="571"/>
        <v>408</v>
      </c>
      <c r="L411" s="56" t="str">
        <f t="shared" si="574"/>
        <v xml:space="preserve"> </v>
      </c>
      <c r="M411" s="65">
        <f t="shared" si="572"/>
        <v>12420</v>
      </c>
      <c r="N411" s="66">
        <f t="shared" si="575"/>
        <v>0</v>
      </c>
      <c r="O411" s="67" t="str">
        <f t="shared" si="576"/>
        <v>0</v>
      </c>
      <c r="P411" s="66" t="str">
        <f t="shared" si="577"/>
        <v>-</v>
      </c>
      <c r="Q411" s="66" t="str">
        <f t="shared" si="578"/>
        <v/>
      </c>
      <c r="R411" s="66" t="str">
        <f t="shared" si="579"/>
        <v/>
      </c>
      <c r="S411" s="68" t="str">
        <f t="shared" si="580"/>
        <v xml:space="preserve"> </v>
      </c>
      <c r="T411" s="66" t="str">
        <f t="shared" si="623"/>
        <v>0</v>
      </c>
      <c r="U411" s="69" t="str">
        <f t="shared" si="581"/>
        <v>-</v>
      </c>
      <c r="V411" s="69" t="str">
        <f t="shared" si="582"/>
        <v/>
      </c>
      <c r="W411" s="69" t="str">
        <f t="shared" si="583"/>
        <v/>
      </c>
      <c r="X411" s="69" t="str">
        <f t="shared" si="584"/>
        <v/>
      </c>
      <c r="Y411" s="67" t="str">
        <f t="shared" si="624"/>
        <v>0</v>
      </c>
      <c r="Z411" s="64" t="str">
        <f t="shared" si="585"/>
        <v>-</v>
      </c>
      <c r="AA411" s="64" t="str">
        <f t="shared" si="586"/>
        <v/>
      </c>
      <c r="AB411" s="64" t="str">
        <f t="shared" si="587"/>
        <v/>
      </c>
      <c r="AC411" s="64" t="str">
        <f t="shared" si="588"/>
        <v/>
      </c>
      <c r="AD411" s="66" t="str">
        <f t="shared" si="589"/>
        <v>0</v>
      </c>
      <c r="AE411" s="66" t="str">
        <f t="shared" si="590"/>
        <v>-</v>
      </c>
      <c r="AF411" s="69" t="str">
        <f t="shared" si="591"/>
        <v/>
      </c>
      <c r="AG411" s="69" t="str">
        <f t="shared" si="592"/>
        <v/>
      </c>
      <c r="AH411" s="69" t="str">
        <f t="shared" si="593"/>
        <v/>
      </c>
      <c r="AI411" s="69" t="str">
        <f t="shared" si="594"/>
        <v>0</v>
      </c>
      <c r="AJ411" s="66" t="str">
        <f t="shared" si="638"/>
        <v>-</v>
      </c>
      <c r="AK411" s="69" t="str">
        <f t="shared" si="596"/>
        <v/>
      </c>
      <c r="AL411" s="69" t="str">
        <f t="shared" si="597"/>
        <v/>
      </c>
      <c r="AM411" s="69" t="str">
        <f t="shared" si="598"/>
        <v/>
      </c>
      <c r="AN411" s="70" t="str">
        <f t="shared" si="599"/>
        <v>0</v>
      </c>
      <c r="AO411" s="70" t="str">
        <f t="shared" si="600"/>
        <v>-</v>
      </c>
      <c r="AP411" s="70" t="str">
        <f t="shared" si="601"/>
        <v/>
      </c>
      <c r="AQ411" s="70" t="str">
        <f t="shared" si="602"/>
        <v/>
      </c>
      <c r="AR411" s="70" t="str">
        <f t="shared" si="603"/>
        <v/>
      </c>
      <c r="AS411" s="64" t="str">
        <f t="shared" si="604"/>
        <v>0</v>
      </c>
      <c r="AT411" s="64" t="str">
        <f t="shared" si="605"/>
        <v>-</v>
      </c>
      <c r="AU411" s="64" t="str">
        <f t="shared" si="606"/>
        <v/>
      </c>
      <c r="AV411" s="64" t="str">
        <f t="shared" si="607"/>
        <v/>
      </c>
      <c r="AW411" s="64" t="str">
        <f t="shared" si="608"/>
        <v/>
      </c>
      <c r="AX411" s="64" t="str">
        <f t="shared" si="609"/>
        <v>0</v>
      </c>
      <c r="AY411" s="64" t="str">
        <f t="shared" si="610"/>
        <v>-</v>
      </c>
      <c r="AZ411" s="64" t="str">
        <f t="shared" si="611"/>
        <v/>
      </c>
      <c r="BA411" s="64" t="str">
        <f t="shared" si="612"/>
        <v/>
      </c>
      <c r="BB411" s="64" t="str">
        <f t="shared" si="613"/>
        <v/>
      </c>
      <c r="BC411" s="64" t="str">
        <f t="shared" si="614"/>
        <v>0</v>
      </c>
      <c r="BD411" s="64" t="str">
        <f t="shared" si="615"/>
        <v>-</v>
      </c>
      <c r="BE411" s="64" t="str">
        <f t="shared" si="616"/>
        <v/>
      </c>
      <c r="BF411" s="64" t="str">
        <f t="shared" si="617"/>
        <v/>
      </c>
      <c r="BG411" s="64" t="str">
        <f t="shared" si="618"/>
        <v/>
      </c>
      <c r="BH411" s="70" t="str">
        <f t="shared" si="619"/>
        <v>0</v>
      </c>
      <c r="BI411" s="70" t="str">
        <f t="shared" si="620"/>
        <v>-</v>
      </c>
      <c r="BJ411" s="70" t="str">
        <f t="shared" si="621"/>
        <v/>
      </c>
      <c r="BK411" s="70" t="str">
        <f t="shared" si="622"/>
        <v/>
      </c>
    </row>
    <row r="412" spans="11:63" x14ac:dyDescent="0.25">
      <c r="K412" s="56">
        <f t="shared" si="571"/>
        <v>409</v>
      </c>
      <c r="L412" s="56" t="str">
        <f t="shared" si="574"/>
        <v xml:space="preserve"> </v>
      </c>
      <c r="M412" s="65">
        <f t="shared" si="572"/>
        <v>12451</v>
      </c>
      <c r="N412" s="66">
        <f t="shared" si="575"/>
        <v>0</v>
      </c>
      <c r="O412" s="67" t="str">
        <f t="shared" si="576"/>
        <v>0</v>
      </c>
      <c r="P412" s="66" t="str">
        <f t="shared" si="577"/>
        <v>-</v>
      </c>
      <c r="Q412" s="66" t="str">
        <f t="shared" si="578"/>
        <v/>
      </c>
      <c r="R412" s="66" t="str">
        <f t="shared" si="579"/>
        <v/>
      </c>
      <c r="S412" s="68" t="str">
        <f t="shared" si="580"/>
        <v xml:space="preserve"> </v>
      </c>
      <c r="T412" s="66" t="str">
        <f t="shared" si="623"/>
        <v>0</v>
      </c>
      <c r="U412" s="69" t="str">
        <f t="shared" si="581"/>
        <v>-</v>
      </c>
      <c r="V412" s="69" t="str">
        <f t="shared" si="582"/>
        <v/>
      </c>
      <c r="W412" s="69" t="str">
        <f t="shared" si="583"/>
        <v/>
      </c>
      <c r="X412" s="69" t="str">
        <f t="shared" si="584"/>
        <v/>
      </c>
      <c r="Y412" s="67" t="str">
        <f t="shared" si="624"/>
        <v>0</v>
      </c>
      <c r="Z412" s="64" t="str">
        <f t="shared" si="585"/>
        <v>-</v>
      </c>
      <c r="AA412" s="64" t="str">
        <f t="shared" si="586"/>
        <v/>
      </c>
      <c r="AB412" s="64" t="str">
        <f t="shared" si="587"/>
        <v/>
      </c>
      <c r="AC412" s="64" t="str">
        <f t="shared" si="588"/>
        <v/>
      </c>
      <c r="AD412" s="66" t="str">
        <f t="shared" si="589"/>
        <v>0</v>
      </c>
      <c r="AE412" s="66" t="str">
        <f t="shared" si="590"/>
        <v>-</v>
      </c>
      <c r="AF412" s="69" t="str">
        <f t="shared" si="591"/>
        <v/>
      </c>
      <c r="AG412" s="69" t="str">
        <f t="shared" si="592"/>
        <v/>
      </c>
      <c r="AH412" s="69" t="str">
        <f t="shared" si="593"/>
        <v/>
      </c>
      <c r="AI412" s="69" t="str">
        <f t="shared" si="594"/>
        <v>0</v>
      </c>
      <c r="AJ412" s="66" t="str">
        <f t="shared" ref="AJ412" si="639">IFERROR(IF(AL411=AI412,"",AL411*($I$32/12)),"-")</f>
        <v>-</v>
      </c>
      <c r="AK412" s="69" t="str">
        <f t="shared" si="596"/>
        <v/>
      </c>
      <c r="AL412" s="69" t="str">
        <f t="shared" si="597"/>
        <v/>
      </c>
      <c r="AM412" s="69" t="str">
        <f t="shared" si="598"/>
        <v/>
      </c>
      <c r="AN412" s="70" t="str">
        <f t="shared" si="599"/>
        <v>0</v>
      </c>
      <c r="AO412" s="70" t="str">
        <f t="shared" si="600"/>
        <v>-</v>
      </c>
      <c r="AP412" s="70" t="str">
        <f t="shared" si="601"/>
        <v/>
      </c>
      <c r="AQ412" s="70" t="str">
        <f t="shared" si="602"/>
        <v/>
      </c>
      <c r="AR412" s="70" t="str">
        <f t="shared" si="603"/>
        <v/>
      </c>
      <c r="AS412" s="64" t="str">
        <f t="shared" si="604"/>
        <v>0</v>
      </c>
      <c r="AT412" s="64" t="str">
        <f t="shared" si="605"/>
        <v>-</v>
      </c>
      <c r="AU412" s="64" t="str">
        <f t="shared" si="606"/>
        <v/>
      </c>
      <c r="AV412" s="64" t="str">
        <f t="shared" si="607"/>
        <v/>
      </c>
      <c r="AW412" s="64" t="str">
        <f t="shared" si="608"/>
        <v/>
      </c>
      <c r="AX412" s="64" t="str">
        <f t="shared" si="609"/>
        <v>0</v>
      </c>
      <c r="AY412" s="64" t="str">
        <f t="shared" si="610"/>
        <v>-</v>
      </c>
      <c r="AZ412" s="64" t="str">
        <f t="shared" si="611"/>
        <v/>
      </c>
      <c r="BA412" s="64" t="str">
        <f t="shared" si="612"/>
        <v/>
      </c>
      <c r="BB412" s="64" t="str">
        <f t="shared" si="613"/>
        <v/>
      </c>
      <c r="BC412" s="64" t="str">
        <f t="shared" si="614"/>
        <v>0</v>
      </c>
      <c r="BD412" s="64" t="str">
        <f t="shared" si="615"/>
        <v>-</v>
      </c>
      <c r="BE412" s="64" t="str">
        <f t="shared" si="616"/>
        <v/>
      </c>
      <c r="BF412" s="64" t="str">
        <f t="shared" si="617"/>
        <v/>
      </c>
      <c r="BG412" s="64" t="str">
        <f t="shared" si="618"/>
        <v/>
      </c>
      <c r="BH412" s="70" t="str">
        <f t="shared" si="619"/>
        <v>0</v>
      </c>
      <c r="BI412" s="70" t="str">
        <f t="shared" si="620"/>
        <v>-</v>
      </c>
      <c r="BJ412" s="70" t="str">
        <f t="shared" si="621"/>
        <v/>
      </c>
      <c r="BK412" s="70" t="str">
        <f t="shared" si="622"/>
        <v/>
      </c>
    </row>
    <row r="413" spans="11:63" x14ac:dyDescent="0.25">
      <c r="K413" s="56">
        <f t="shared" si="571"/>
        <v>410</v>
      </c>
      <c r="L413" s="56" t="str">
        <f t="shared" si="574"/>
        <v xml:space="preserve"> </v>
      </c>
      <c r="M413" s="65">
        <f t="shared" si="572"/>
        <v>12479</v>
      </c>
      <c r="N413" s="66">
        <f t="shared" si="575"/>
        <v>0</v>
      </c>
      <c r="O413" s="67" t="str">
        <f t="shared" si="576"/>
        <v>0</v>
      </c>
      <c r="P413" s="66" t="str">
        <f t="shared" si="577"/>
        <v>-</v>
      </c>
      <c r="Q413" s="66" t="str">
        <f t="shared" si="578"/>
        <v/>
      </c>
      <c r="R413" s="66" t="str">
        <f t="shared" si="579"/>
        <v/>
      </c>
      <c r="S413" s="68" t="str">
        <f t="shared" si="580"/>
        <v xml:space="preserve"> </v>
      </c>
      <c r="T413" s="66" t="str">
        <f t="shared" si="623"/>
        <v>0</v>
      </c>
      <c r="U413" s="69" t="str">
        <f t="shared" si="581"/>
        <v>-</v>
      </c>
      <c r="V413" s="69" t="str">
        <f t="shared" si="582"/>
        <v/>
      </c>
      <c r="W413" s="69" t="str">
        <f t="shared" si="583"/>
        <v/>
      </c>
      <c r="X413" s="69" t="str">
        <f t="shared" si="584"/>
        <v/>
      </c>
      <c r="Y413" s="67" t="str">
        <f t="shared" si="624"/>
        <v>0</v>
      </c>
      <c r="Z413" s="64" t="str">
        <f t="shared" si="585"/>
        <v>-</v>
      </c>
      <c r="AA413" s="64" t="str">
        <f t="shared" si="586"/>
        <v/>
      </c>
      <c r="AB413" s="64" t="str">
        <f t="shared" si="587"/>
        <v/>
      </c>
      <c r="AC413" s="64" t="str">
        <f t="shared" si="588"/>
        <v/>
      </c>
      <c r="AD413" s="66" t="str">
        <f t="shared" si="589"/>
        <v>0</v>
      </c>
      <c r="AE413" s="66" t="str">
        <f t="shared" si="590"/>
        <v>-</v>
      </c>
      <c r="AF413" s="69" t="str">
        <f t="shared" si="591"/>
        <v/>
      </c>
      <c r="AG413" s="69" t="str">
        <f t="shared" si="592"/>
        <v/>
      </c>
      <c r="AH413" s="69" t="str">
        <f t="shared" si="593"/>
        <v/>
      </c>
      <c r="AI413" s="69" t="str">
        <f t="shared" si="594"/>
        <v>0</v>
      </c>
      <c r="AJ413" s="66" t="str">
        <f t="shared" ref="AJ413:AJ414" si="640">IFERROR(IF(AL412=AI413,"",AL412*($I$31/12)),"-")</f>
        <v>-</v>
      </c>
      <c r="AK413" s="69" t="str">
        <f t="shared" si="596"/>
        <v/>
      </c>
      <c r="AL413" s="69" t="str">
        <f t="shared" si="597"/>
        <v/>
      </c>
      <c r="AM413" s="69" t="str">
        <f t="shared" si="598"/>
        <v/>
      </c>
      <c r="AN413" s="70" t="str">
        <f t="shared" si="599"/>
        <v>0</v>
      </c>
      <c r="AO413" s="70" t="str">
        <f t="shared" si="600"/>
        <v>-</v>
      </c>
      <c r="AP413" s="70" t="str">
        <f t="shared" si="601"/>
        <v/>
      </c>
      <c r="AQ413" s="70" t="str">
        <f t="shared" si="602"/>
        <v/>
      </c>
      <c r="AR413" s="70" t="str">
        <f t="shared" si="603"/>
        <v/>
      </c>
      <c r="AS413" s="64" t="str">
        <f t="shared" si="604"/>
        <v>0</v>
      </c>
      <c r="AT413" s="64" t="str">
        <f t="shared" si="605"/>
        <v>-</v>
      </c>
      <c r="AU413" s="64" t="str">
        <f t="shared" si="606"/>
        <v/>
      </c>
      <c r="AV413" s="64" t="str">
        <f t="shared" si="607"/>
        <v/>
      </c>
      <c r="AW413" s="64" t="str">
        <f t="shared" si="608"/>
        <v/>
      </c>
      <c r="AX413" s="64" t="str">
        <f t="shared" si="609"/>
        <v>0</v>
      </c>
      <c r="AY413" s="64" t="str">
        <f t="shared" si="610"/>
        <v>-</v>
      </c>
      <c r="AZ413" s="64" t="str">
        <f t="shared" si="611"/>
        <v/>
      </c>
      <c r="BA413" s="64" t="str">
        <f t="shared" si="612"/>
        <v/>
      </c>
      <c r="BB413" s="64" t="str">
        <f t="shared" si="613"/>
        <v/>
      </c>
      <c r="BC413" s="64" t="str">
        <f t="shared" si="614"/>
        <v>0</v>
      </c>
      <c r="BD413" s="64" t="str">
        <f t="shared" si="615"/>
        <v>-</v>
      </c>
      <c r="BE413" s="64" t="str">
        <f t="shared" si="616"/>
        <v/>
      </c>
      <c r="BF413" s="64" t="str">
        <f t="shared" si="617"/>
        <v/>
      </c>
      <c r="BG413" s="64" t="str">
        <f t="shared" si="618"/>
        <v/>
      </c>
      <c r="BH413" s="70" t="str">
        <f t="shared" si="619"/>
        <v>0</v>
      </c>
      <c r="BI413" s="70" t="str">
        <f t="shared" si="620"/>
        <v>-</v>
      </c>
      <c r="BJ413" s="70" t="str">
        <f t="shared" si="621"/>
        <v/>
      </c>
      <c r="BK413" s="70" t="str">
        <f t="shared" si="622"/>
        <v/>
      </c>
    </row>
    <row r="414" spans="11:63" x14ac:dyDescent="0.25">
      <c r="K414" s="56">
        <f t="shared" si="571"/>
        <v>411</v>
      </c>
      <c r="L414" s="56" t="str">
        <f t="shared" si="574"/>
        <v xml:space="preserve"> </v>
      </c>
      <c r="M414" s="65">
        <f t="shared" si="572"/>
        <v>12510</v>
      </c>
      <c r="N414" s="66">
        <f t="shared" si="575"/>
        <v>0</v>
      </c>
      <c r="O414" s="67" t="str">
        <f t="shared" si="576"/>
        <v>0</v>
      </c>
      <c r="P414" s="66" t="str">
        <f t="shared" si="577"/>
        <v>-</v>
      </c>
      <c r="Q414" s="66" t="str">
        <f t="shared" si="578"/>
        <v/>
      </c>
      <c r="R414" s="66" t="str">
        <f t="shared" si="579"/>
        <v/>
      </c>
      <c r="S414" s="68" t="str">
        <f t="shared" si="580"/>
        <v xml:space="preserve"> </v>
      </c>
      <c r="T414" s="66" t="str">
        <f t="shared" si="623"/>
        <v>0</v>
      </c>
      <c r="U414" s="69" t="str">
        <f t="shared" si="581"/>
        <v>-</v>
      </c>
      <c r="V414" s="69" t="str">
        <f t="shared" si="582"/>
        <v/>
      </c>
      <c r="W414" s="69" t="str">
        <f t="shared" si="583"/>
        <v/>
      </c>
      <c r="X414" s="69" t="str">
        <f t="shared" si="584"/>
        <v/>
      </c>
      <c r="Y414" s="67" t="str">
        <f t="shared" si="624"/>
        <v>0</v>
      </c>
      <c r="Z414" s="64" t="str">
        <f t="shared" si="585"/>
        <v>-</v>
      </c>
      <c r="AA414" s="64" t="str">
        <f t="shared" si="586"/>
        <v/>
      </c>
      <c r="AB414" s="64" t="str">
        <f t="shared" si="587"/>
        <v/>
      </c>
      <c r="AC414" s="64" t="str">
        <f t="shared" si="588"/>
        <v/>
      </c>
      <c r="AD414" s="66" t="str">
        <f t="shared" si="589"/>
        <v>0</v>
      </c>
      <c r="AE414" s="66" t="str">
        <f t="shared" si="590"/>
        <v>-</v>
      </c>
      <c r="AF414" s="69" t="str">
        <f t="shared" si="591"/>
        <v/>
      </c>
      <c r="AG414" s="69" t="str">
        <f t="shared" si="592"/>
        <v/>
      </c>
      <c r="AH414" s="69" t="str">
        <f t="shared" si="593"/>
        <v/>
      </c>
      <c r="AI414" s="69" t="str">
        <f t="shared" si="594"/>
        <v>0</v>
      </c>
      <c r="AJ414" s="66" t="str">
        <f t="shared" si="640"/>
        <v>-</v>
      </c>
      <c r="AK414" s="69" t="str">
        <f t="shared" si="596"/>
        <v/>
      </c>
      <c r="AL414" s="69" t="str">
        <f t="shared" si="597"/>
        <v/>
      </c>
      <c r="AM414" s="69" t="str">
        <f t="shared" si="598"/>
        <v/>
      </c>
      <c r="AN414" s="70" t="str">
        <f t="shared" si="599"/>
        <v>0</v>
      </c>
      <c r="AO414" s="70" t="str">
        <f t="shared" si="600"/>
        <v>-</v>
      </c>
      <c r="AP414" s="70" t="str">
        <f t="shared" si="601"/>
        <v/>
      </c>
      <c r="AQ414" s="70" t="str">
        <f t="shared" si="602"/>
        <v/>
      </c>
      <c r="AR414" s="70" t="str">
        <f t="shared" si="603"/>
        <v/>
      </c>
      <c r="AS414" s="64" t="str">
        <f t="shared" si="604"/>
        <v>0</v>
      </c>
      <c r="AT414" s="64" t="str">
        <f t="shared" si="605"/>
        <v>-</v>
      </c>
      <c r="AU414" s="64" t="str">
        <f t="shared" si="606"/>
        <v/>
      </c>
      <c r="AV414" s="64" t="str">
        <f t="shared" si="607"/>
        <v/>
      </c>
      <c r="AW414" s="64" t="str">
        <f t="shared" si="608"/>
        <v/>
      </c>
      <c r="AX414" s="64" t="str">
        <f t="shared" si="609"/>
        <v>0</v>
      </c>
      <c r="AY414" s="64" t="str">
        <f t="shared" si="610"/>
        <v>-</v>
      </c>
      <c r="AZ414" s="64" t="str">
        <f t="shared" si="611"/>
        <v/>
      </c>
      <c r="BA414" s="64" t="str">
        <f t="shared" si="612"/>
        <v/>
      </c>
      <c r="BB414" s="64" t="str">
        <f t="shared" si="613"/>
        <v/>
      </c>
      <c r="BC414" s="64" t="str">
        <f t="shared" si="614"/>
        <v>0</v>
      </c>
      <c r="BD414" s="64" t="str">
        <f t="shared" si="615"/>
        <v>-</v>
      </c>
      <c r="BE414" s="64" t="str">
        <f t="shared" si="616"/>
        <v/>
      </c>
      <c r="BF414" s="64" t="str">
        <f t="shared" si="617"/>
        <v/>
      </c>
      <c r="BG414" s="64" t="str">
        <f t="shared" si="618"/>
        <v/>
      </c>
      <c r="BH414" s="70" t="str">
        <f t="shared" si="619"/>
        <v>0</v>
      </c>
      <c r="BI414" s="70" t="str">
        <f t="shared" si="620"/>
        <v>-</v>
      </c>
      <c r="BJ414" s="70" t="str">
        <f t="shared" si="621"/>
        <v/>
      </c>
      <c r="BK414" s="70" t="str">
        <f t="shared" si="622"/>
        <v/>
      </c>
    </row>
    <row r="415" spans="11:63" x14ac:dyDescent="0.25">
      <c r="K415" s="56">
        <f t="shared" si="571"/>
        <v>412</v>
      </c>
      <c r="L415" s="56" t="str">
        <f t="shared" si="574"/>
        <v xml:space="preserve"> </v>
      </c>
      <c r="M415" s="65">
        <f t="shared" si="572"/>
        <v>12540</v>
      </c>
      <c r="N415" s="66">
        <f t="shared" si="575"/>
        <v>0</v>
      </c>
      <c r="O415" s="67" t="str">
        <f t="shared" si="576"/>
        <v>0</v>
      </c>
      <c r="P415" s="66" t="str">
        <f t="shared" si="577"/>
        <v>-</v>
      </c>
      <c r="Q415" s="66" t="str">
        <f t="shared" si="578"/>
        <v/>
      </c>
      <c r="R415" s="66" t="str">
        <f t="shared" si="579"/>
        <v/>
      </c>
      <c r="S415" s="68" t="str">
        <f t="shared" si="580"/>
        <v xml:space="preserve"> </v>
      </c>
      <c r="T415" s="66" t="str">
        <f t="shared" si="623"/>
        <v>0</v>
      </c>
      <c r="U415" s="69" t="str">
        <f t="shared" si="581"/>
        <v>-</v>
      </c>
      <c r="V415" s="69" t="str">
        <f t="shared" si="582"/>
        <v/>
      </c>
      <c r="W415" s="69" t="str">
        <f t="shared" si="583"/>
        <v/>
      </c>
      <c r="X415" s="69" t="str">
        <f t="shared" si="584"/>
        <v/>
      </c>
      <c r="Y415" s="67" t="str">
        <f t="shared" si="624"/>
        <v>0</v>
      </c>
      <c r="Z415" s="64" t="str">
        <f t="shared" si="585"/>
        <v>-</v>
      </c>
      <c r="AA415" s="64" t="str">
        <f t="shared" si="586"/>
        <v/>
      </c>
      <c r="AB415" s="64" t="str">
        <f t="shared" si="587"/>
        <v/>
      </c>
      <c r="AC415" s="64" t="str">
        <f t="shared" si="588"/>
        <v/>
      </c>
      <c r="AD415" s="66" t="str">
        <f t="shared" si="589"/>
        <v>0</v>
      </c>
      <c r="AE415" s="66" t="str">
        <f t="shared" si="590"/>
        <v>-</v>
      </c>
      <c r="AF415" s="69" t="str">
        <f t="shared" si="591"/>
        <v/>
      </c>
      <c r="AG415" s="69" t="str">
        <f t="shared" si="592"/>
        <v/>
      </c>
      <c r="AH415" s="69" t="str">
        <f t="shared" si="593"/>
        <v/>
      </c>
      <c r="AI415" s="69" t="str">
        <f t="shared" si="594"/>
        <v>0</v>
      </c>
      <c r="AJ415" s="66" t="str">
        <f t="shared" ref="AJ415" si="641">IFERROR(IF(AL414=AI415,"",AL414*($I$32/12)),"-")</f>
        <v>-</v>
      </c>
      <c r="AK415" s="69" t="str">
        <f t="shared" si="596"/>
        <v/>
      </c>
      <c r="AL415" s="69" t="str">
        <f t="shared" si="597"/>
        <v/>
      </c>
      <c r="AM415" s="69" t="str">
        <f t="shared" si="598"/>
        <v/>
      </c>
      <c r="AN415" s="70" t="str">
        <f t="shared" si="599"/>
        <v>0</v>
      </c>
      <c r="AO415" s="70" t="str">
        <f t="shared" si="600"/>
        <v>-</v>
      </c>
      <c r="AP415" s="70" t="str">
        <f t="shared" si="601"/>
        <v/>
      </c>
      <c r="AQ415" s="70" t="str">
        <f t="shared" si="602"/>
        <v/>
      </c>
      <c r="AR415" s="70" t="str">
        <f t="shared" si="603"/>
        <v/>
      </c>
      <c r="AS415" s="64" t="str">
        <f t="shared" si="604"/>
        <v>0</v>
      </c>
      <c r="AT415" s="64" t="str">
        <f t="shared" si="605"/>
        <v>-</v>
      </c>
      <c r="AU415" s="64" t="str">
        <f t="shared" si="606"/>
        <v/>
      </c>
      <c r="AV415" s="64" t="str">
        <f t="shared" si="607"/>
        <v/>
      </c>
      <c r="AW415" s="64" t="str">
        <f t="shared" si="608"/>
        <v/>
      </c>
      <c r="AX415" s="64" t="str">
        <f t="shared" si="609"/>
        <v>0</v>
      </c>
      <c r="AY415" s="64" t="str">
        <f t="shared" si="610"/>
        <v>-</v>
      </c>
      <c r="AZ415" s="64" t="str">
        <f t="shared" si="611"/>
        <v/>
      </c>
      <c r="BA415" s="64" t="str">
        <f t="shared" si="612"/>
        <v/>
      </c>
      <c r="BB415" s="64" t="str">
        <f t="shared" si="613"/>
        <v/>
      </c>
      <c r="BC415" s="64" t="str">
        <f t="shared" si="614"/>
        <v>0</v>
      </c>
      <c r="BD415" s="64" t="str">
        <f t="shared" si="615"/>
        <v>-</v>
      </c>
      <c r="BE415" s="64" t="str">
        <f t="shared" si="616"/>
        <v/>
      </c>
      <c r="BF415" s="64" t="str">
        <f t="shared" si="617"/>
        <v/>
      </c>
      <c r="BG415" s="64" t="str">
        <f t="shared" si="618"/>
        <v/>
      </c>
      <c r="BH415" s="70" t="str">
        <f t="shared" si="619"/>
        <v>0</v>
      </c>
      <c r="BI415" s="70" t="str">
        <f t="shared" si="620"/>
        <v>-</v>
      </c>
      <c r="BJ415" s="70" t="str">
        <f t="shared" si="621"/>
        <v/>
      </c>
      <c r="BK415" s="70" t="str">
        <f t="shared" si="622"/>
        <v/>
      </c>
    </row>
    <row r="416" spans="11:63" x14ac:dyDescent="0.25">
      <c r="K416" s="56">
        <f t="shared" si="571"/>
        <v>413</v>
      </c>
      <c r="L416" s="56" t="str">
        <f t="shared" si="574"/>
        <v xml:space="preserve"> </v>
      </c>
      <c r="M416" s="65">
        <f t="shared" si="572"/>
        <v>12571</v>
      </c>
      <c r="N416" s="66">
        <f t="shared" si="575"/>
        <v>0</v>
      </c>
      <c r="O416" s="67" t="str">
        <f t="shared" si="576"/>
        <v>0</v>
      </c>
      <c r="P416" s="66" t="str">
        <f t="shared" si="577"/>
        <v>-</v>
      </c>
      <c r="Q416" s="66" t="str">
        <f t="shared" si="578"/>
        <v/>
      </c>
      <c r="R416" s="66" t="str">
        <f t="shared" si="579"/>
        <v/>
      </c>
      <c r="S416" s="68" t="str">
        <f t="shared" si="580"/>
        <v xml:space="preserve"> </v>
      </c>
      <c r="T416" s="66" t="str">
        <f t="shared" si="623"/>
        <v>0</v>
      </c>
      <c r="U416" s="69" t="str">
        <f t="shared" si="581"/>
        <v>-</v>
      </c>
      <c r="V416" s="69" t="str">
        <f t="shared" si="582"/>
        <v/>
      </c>
      <c r="W416" s="69" t="str">
        <f t="shared" si="583"/>
        <v/>
      </c>
      <c r="X416" s="69" t="str">
        <f t="shared" si="584"/>
        <v/>
      </c>
      <c r="Y416" s="67" t="str">
        <f t="shared" si="624"/>
        <v>0</v>
      </c>
      <c r="Z416" s="64" t="str">
        <f t="shared" si="585"/>
        <v>-</v>
      </c>
      <c r="AA416" s="64" t="str">
        <f t="shared" si="586"/>
        <v/>
      </c>
      <c r="AB416" s="64" t="str">
        <f t="shared" si="587"/>
        <v/>
      </c>
      <c r="AC416" s="64" t="str">
        <f t="shared" si="588"/>
        <v/>
      </c>
      <c r="AD416" s="66" t="str">
        <f t="shared" si="589"/>
        <v>0</v>
      </c>
      <c r="AE416" s="66" t="str">
        <f t="shared" si="590"/>
        <v>-</v>
      </c>
      <c r="AF416" s="69" t="str">
        <f t="shared" si="591"/>
        <v/>
      </c>
      <c r="AG416" s="69" t="str">
        <f t="shared" si="592"/>
        <v/>
      </c>
      <c r="AH416" s="69" t="str">
        <f t="shared" si="593"/>
        <v/>
      </c>
      <c r="AI416" s="69" t="str">
        <f t="shared" si="594"/>
        <v>0</v>
      </c>
      <c r="AJ416" s="66" t="str">
        <f t="shared" ref="AJ416:AJ417" si="642">IFERROR(IF(AL415=AI416,"",AL415*($I$31/12)),"-")</f>
        <v>-</v>
      </c>
      <c r="AK416" s="69" t="str">
        <f t="shared" si="596"/>
        <v/>
      </c>
      <c r="AL416" s="69" t="str">
        <f t="shared" si="597"/>
        <v/>
      </c>
      <c r="AM416" s="69" t="str">
        <f t="shared" si="598"/>
        <v/>
      </c>
      <c r="AN416" s="70" t="str">
        <f t="shared" si="599"/>
        <v>0</v>
      </c>
      <c r="AO416" s="70" t="str">
        <f t="shared" si="600"/>
        <v>-</v>
      </c>
      <c r="AP416" s="70" t="str">
        <f t="shared" si="601"/>
        <v/>
      </c>
      <c r="AQ416" s="70" t="str">
        <f t="shared" si="602"/>
        <v/>
      </c>
      <c r="AR416" s="70" t="str">
        <f t="shared" si="603"/>
        <v/>
      </c>
      <c r="AS416" s="64" t="str">
        <f t="shared" si="604"/>
        <v>0</v>
      </c>
      <c r="AT416" s="64" t="str">
        <f t="shared" si="605"/>
        <v>-</v>
      </c>
      <c r="AU416" s="64" t="str">
        <f t="shared" si="606"/>
        <v/>
      </c>
      <c r="AV416" s="64" t="str">
        <f t="shared" si="607"/>
        <v/>
      </c>
      <c r="AW416" s="64" t="str">
        <f t="shared" si="608"/>
        <v/>
      </c>
      <c r="AX416" s="64" t="str">
        <f t="shared" si="609"/>
        <v>0</v>
      </c>
      <c r="AY416" s="64" t="str">
        <f t="shared" si="610"/>
        <v>-</v>
      </c>
      <c r="AZ416" s="64" t="str">
        <f t="shared" si="611"/>
        <v/>
      </c>
      <c r="BA416" s="64" t="str">
        <f t="shared" si="612"/>
        <v/>
      </c>
      <c r="BB416" s="64" t="str">
        <f t="shared" si="613"/>
        <v/>
      </c>
      <c r="BC416" s="64" t="str">
        <f t="shared" si="614"/>
        <v>0</v>
      </c>
      <c r="BD416" s="64" t="str">
        <f t="shared" si="615"/>
        <v>-</v>
      </c>
      <c r="BE416" s="64" t="str">
        <f t="shared" si="616"/>
        <v/>
      </c>
      <c r="BF416" s="64" t="str">
        <f t="shared" si="617"/>
        <v/>
      </c>
      <c r="BG416" s="64" t="str">
        <f t="shared" si="618"/>
        <v/>
      </c>
      <c r="BH416" s="70" t="str">
        <f t="shared" si="619"/>
        <v>0</v>
      </c>
      <c r="BI416" s="70" t="str">
        <f t="shared" si="620"/>
        <v>-</v>
      </c>
      <c r="BJ416" s="70" t="str">
        <f t="shared" si="621"/>
        <v/>
      </c>
      <c r="BK416" s="70" t="str">
        <f t="shared" si="622"/>
        <v/>
      </c>
    </row>
    <row r="417" spans="11:63" x14ac:dyDescent="0.25">
      <c r="K417" s="56">
        <f t="shared" si="571"/>
        <v>414</v>
      </c>
      <c r="L417" s="56" t="str">
        <f t="shared" si="574"/>
        <v xml:space="preserve"> </v>
      </c>
      <c r="M417" s="65">
        <f t="shared" si="572"/>
        <v>12601</v>
      </c>
      <c r="N417" s="66">
        <f t="shared" si="575"/>
        <v>0</v>
      </c>
      <c r="O417" s="67" t="str">
        <f t="shared" si="576"/>
        <v>0</v>
      </c>
      <c r="P417" s="66" t="str">
        <f t="shared" si="577"/>
        <v>-</v>
      </c>
      <c r="Q417" s="66" t="str">
        <f t="shared" si="578"/>
        <v/>
      </c>
      <c r="R417" s="66" t="str">
        <f t="shared" si="579"/>
        <v/>
      </c>
      <c r="S417" s="68" t="str">
        <f t="shared" si="580"/>
        <v xml:space="preserve"> </v>
      </c>
      <c r="T417" s="66" t="str">
        <f t="shared" si="623"/>
        <v>0</v>
      </c>
      <c r="U417" s="69" t="str">
        <f t="shared" si="581"/>
        <v>-</v>
      </c>
      <c r="V417" s="69" t="str">
        <f t="shared" si="582"/>
        <v/>
      </c>
      <c r="W417" s="69" t="str">
        <f t="shared" si="583"/>
        <v/>
      </c>
      <c r="X417" s="69" t="str">
        <f t="shared" si="584"/>
        <v/>
      </c>
      <c r="Y417" s="67" t="str">
        <f t="shared" si="624"/>
        <v>0</v>
      </c>
      <c r="Z417" s="64" t="str">
        <f t="shared" si="585"/>
        <v>-</v>
      </c>
      <c r="AA417" s="64" t="str">
        <f t="shared" si="586"/>
        <v/>
      </c>
      <c r="AB417" s="64" t="str">
        <f t="shared" si="587"/>
        <v/>
      </c>
      <c r="AC417" s="64" t="str">
        <f t="shared" si="588"/>
        <v/>
      </c>
      <c r="AD417" s="66" t="str">
        <f t="shared" si="589"/>
        <v>0</v>
      </c>
      <c r="AE417" s="66" t="str">
        <f t="shared" si="590"/>
        <v>-</v>
      </c>
      <c r="AF417" s="69" t="str">
        <f t="shared" si="591"/>
        <v/>
      </c>
      <c r="AG417" s="69" t="str">
        <f t="shared" si="592"/>
        <v/>
      </c>
      <c r="AH417" s="69" t="str">
        <f t="shared" si="593"/>
        <v/>
      </c>
      <c r="AI417" s="69" t="str">
        <f t="shared" si="594"/>
        <v>0</v>
      </c>
      <c r="AJ417" s="66" t="str">
        <f t="shared" si="642"/>
        <v>-</v>
      </c>
      <c r="AK417" s="69" t="str">
        <f t="shared" si="596"/>
        <v/>
      </c>
      <c r="AL417" s="69" t="str">
        <f t="shared" si="597"/>
        <v/>
      </c>
      <c r="AM417" s="69" t="str">
        <f t="shared" si="598"/>
        <v/>
      </c>
      <c r="AN417" s="70" t="str">
        <f t="shared" si="599"/>
        <v>0</v>
      </c>
      <c r="AO417" s="70" t="str">
        <f t="shared" si="600"/>
        <v>-</v>
      </c>
      <c r="AP417" s="70" t="str">
        <f t="shared" si="601"/>
        <v/>
      </c>
      <c r="AQ417" s="70" t="str">
        <f t="shared" si="602"/>
        <v/>
      </c>
      <c r="AR417" s="70" t="str">
        <f t="shared" si="603"/>
        <v/>
      </c>
      <c r="AS417" s="64" t="str">
        <f t="shared" si="604"/>
        <v>0</v>
      </c>
      <c r="AT417" s="64" t="str">
        <f t="shared" si="605"/>
        <v>-</v>
      </c>
      <c r="AU417" s="64" t="str">
        <f t="shared" si="606"/>
        <v/>
      </c>
      <c r="AV417" s="64" t="str">
        <f t="shared" si="607"/>
        <v/>
      </c>
      <c r="AW417" s="64" t="str">
        <f t="shared" si="608"/>
        <v/>
      </c>
      <c r="AX417" s="64" t="str">
        <f t="shared" si="609"/>
        <v>0</v>
      </c>
      <c r="AY417" s="64" t="str">
        <f t="shared" si="610"/>
        <v>-</v>
      </c>
      <c r="AZ417" s="64" t="str">
        <f t="shared" si="611"/>
        <v/>
      </c>
      <c r="BA417" s="64" t="str">
        <f t="shared" si="612"/>
        <v/>
      </c>
      <c r="BB417" s="64" t="str">
        <f t="shared" si="613"/>
        <v/>
      </c>
      <c r="BC417" s="64" t="str">
        <f t="shared" si="614"/>
        <v>0</v>
      </c>
      <c r="BD417" s="64" t="str">
        <f t="shared" si="615"/>
        <v>-</v>
      </c>
      <c r="BE417" s="64" t="str">
        <f t="shared" si="616"/>
        <v/>
      </c>
      <c r="BF417" s="64" t="str">
        <f t="shared" si="617"/>
        <v/>
      </c>
      <c r="BG417" s="64" t="str">
        <f t="shared" si="618"/>
        <v/>
      </c>
      <c r="BH417" s="70" t="str">
        <f t="shared" si="619"/>
        <v>0</v>
      </c>
      <c r="BI417" s="70" t="str">
        <f t="shared" si="620"/>
        <v>-</v>
      </c>
      <c r="BJ417" s="70" t="str">
        <f t="shared" si="621"/>
        <v/>
      </c>
      <c r="BK417" s="70" t="str">
        <f t="shared" si="622"/>
        <v/>
      </c>
    </row>
    <row r="418" spans="11:63" x14ac:dyDescent="0.25">
      <c r="K418" s="56">
        <f t="shared" si="571"/>
        <v>415</v>
      </c>
      <c r="L418" s="56" t="str">
        <f t="shared" si="574"/>
        <v xml:space="preserve"> </v>
      </c>
      <c r="M418" s="65">
        <f t="shared" si="572"/>
        <v>12632</v>
      </c>
      <c r="N418" s="66">
        <f t="shared" si="575"/>
        <v>0</v>
      </c>
      <c r="O418" s="67" t="str">
        <f t="shared" si="576"/>
        <v>0</v>
      </c>
      <c r="P418" s="66" t="str">
        <f t="shared" si="577"/>
        <v>-</v>
      </c>
      <c r="Q418" s="66" t="str">
        <f t="shared" si="578"/>
        <v/>
      </c>
      <c r="R418" s="66" t="str">
        <f t="shared" si="579"/>
        <v/>
      </c>
      <c r="S418" s="68" t="str">
        <f t="shared" si="580"/>
        <v xml:space="preserve"> </v>
      </c>
      <c r="T418" s="66" t="str">
        <f t="shared" si="623"/>
        <v>0</v>
      </c>
      <c r="U418" s="69" t="str">
        <f t="shared" si="581"/>
        <v>-</v>
      </c>
      <c r="V418" s="69" t="str">
        <f t="shared" si="582"/>
        <v/>
      </c>
      <c r="W418" s="69" t="str">
        <f t="shared" si="583"/>
        <v/>
      </c>
      <c r="X418" s="69" t="str">
        <f t="shared" si="584"/>
        <v/>
      </c>
      <c r="Y418" s="67" t="str">
        <f t="shared" si="624"/>
        <v>0</v>
      </c>
      <c r="Z418" s="64" t="str">
        <f t="shared" si="585"/>
        <v>-</v>
      </c>
      <c r="AA418" s="64" t="str">
        <f t="shared" si="586"/>
        <v/>
      </c>
      <c r="AB418" s="64" t="str">
        <f t="shared" si="587"/>
        <v/>
      </c>
      <c r="AC418" s="64" t="str">
        <f t="shared" si="588"/>
        <v/>
      </c>
      <c r="AD418" s="66" t="str">
        <f t="shared" si="589"/>
        <v>0</v>
      </c>
      <c r="AE418" s="66" t="str">
        <f t="shared" si="590"/>
        <v>-</v>
      </c>
      <c r="AF418" s="69" t="str">
        <f t="shared" si="591"/>
        <v/>
      </c>
      <c r="AG418" s="69" t="str">
        <f t="shared" si="592"/>
        <v/>
      </c>
      <c r="AH418" s="69" t="str">
        <f t="shared" si="593"/>
        <v/>
      </c>
      <c r="AI418" s="69" t="str">
        <f t="shared" si="594"/>
        <v>0</v>
      </c>
      <c r="AJ418" s="66" t="str">
        <f t="shared" ref="AJ418" si="643">IFERROR(IF(AL417=AI418,"",AL417*($I$32/12)),"-")</f>
        <v>-</v>
      </c>
      <c r="AK418" s="69" t="str">
        <f t="shared" si="596"/>
        <v/>
      </c>
      <c r="AL418" s="69" t="str">
        <f t="shared" si="597"/>
        <v/>
      </c>
      <c r="AM418" s="69" t="str">
        <f t="shared" si="598"/>
        <v/>
      </c>
      <c r="AN418" s="70" t="str">
        <f t="shared" si="599"/>
        <v>0</v>
      </c>
      <c r="AO418" s="70" t="str">
        <f t="shared" si="600"/>
        <v>-</v>
      </c>
      <c r="AP418" s="70" t="str">
        <f t="shared" si="601"/>
        <v/>
      </c>
      <c r="AQ418" s="70" t="str">
        <f t="shared" si="602"/>
        <v/>
      </c>
      <c r="AR418" s="70" t="str">
        <f t="shared" si="603"/>
        <v/>
      </c>
      <c r="AS418" s="64" t="str">
        <f t="shared" si="604"/>
        <v>0</v>
      </c>
      <c r="AT418" s="64" t="str">
        <f t="shared" si="605"/>
        <v>-</v>
      </c>
      <c r="AU418" s="64" t="str">
        <f t="shared" si="606"/>
        <v/>
      </c>
      <c r="AV418" s="64" t="str">
        <f t="shared" si="607"/>
        <v/>
      </c>
      <c r="AW418" s="64" t="str">
        <f t="shared" si="608"/>
        <v/>
      </c>
      <c r="AX418" s="64" t="str">
        <f t="shared" si="609"/>
        <v>0</v>
      </c>
      <c r="AY418" s="64" t="str">
        <f t="shared" si="610"/>
        <v>-</v>
      </c>
      <c r="AZ418" s="64" t="str">
        <f t="shared" si="611"/>
        <v/>
      </c>
      <c r="BA418" s="64" t="str">
        <f t="shared" si="612"/>
        <v/>
      </c>
      <c r="BB418" s="64" t="str">
        <f t="shared" si="613"/>
        <v/>
      </c>
      <c r="BC418" s="64" t="str">
        <f t="shared" si="614"/>
        <v>0</v>
      </c>
      <c r="BD418" s="64" t="str">
        <f t="shared" si="615"/>
        <v>-</v>
      </c>
      <c r="BE418" s="64" t="str">
        <f t="shared" si="616"/>
        <v/>
      </c>
      <c r="BF418" s="64" t="str">
        <f t="shared" si="617"/>
        <v/>
      </c>
      <c r="BG418" s="64" t="str">
        <f t="shared" si="618"/>
        <v/>
      </c>
      <c r="BH418" s="70" t="str">
        <f t="shared" si="619"/>
        <v>0</v>
      </c>
      <c r="BI418" s="70" t="str">
        <f t="shared" si="620"/>
        <v>-</v>
      </c>
      <c r="BJ418" s="70" t="str">
        <f t="shared" si="621"/>
        <v/>
      </c>
      <c r="BK418" s="70" t="str">
        <f t="shared" si="622"/>
        <v/>
      </c>
    </row>
    <row r="419" spans="11:63" x14ac:dyDescent="0.25">
      <c r="K419" s="56">
        <f t="shared" si="571"/>
        <v>416</v>
      </c>
      <c r="L419" s="56" t="str">
        <f t="shared" si="574"/>
        <v xml:space="preserve"> </v>
      </c>
      <c r="M419" s="65">
        <f t="shared" si="572"/>
        <v>12663</v>
      </c>
      <c r="N419" s="66">
        <f t="shared" si="575"/>
        <v>0</v>
      </c>
      <c r="O419" s="67" t="str">
        <f t="shared" si="576"/>
        <v>0</v>
      </c>
      <c r="P419" s="66" t="str">
        <f t="shared" si="577"/>
        <v>-</v>
      </c>
      <c r="Q419" s="66" t="str">
        <f t="shared" si="578"/>
        <v/>
      </c>
      <c r="R419" s="66" t="str">
        <f t="shared" si="579"/>
        <v/>
      </c>
      <c r="S419" s="68" t="str">
        <f t="shared" si="580"/>
        <v xml:space="preserve"> </v>
      </c>
      <c r="T419" s="66" t="str">
        <f t="shared" si="623"/>
        <v>0</v>
      </c>
      <c r="U419" s="69" t="str">
        <f t="shared" si="581"/>
        <v>-</v>
      </c>
      <c r="V419" s="69" t="str">
        <f t="shared" si="582"/>
        <v/>
      </c>
      <c r="W419" s="69" t="str">
        <f t="shared" si="583"/>
        <v/>
      </c>
      <c r="X419" s="69" t="str">
        <f t="shared" si="584"/>
        <v/>
      </c>
      <c r="Y419" s="67" t="str">
        <f t="shared" si="624"/>
        <v>0</v>
      </c>
      <c r="Z419" s="64" t="str">
        <f t="shared" si="585"/>
        <v>-</v>
      </c>
      <c r="AA419" s="64" t="str">
        <f t="shared" si="586"/>
        <v/>
      </c>
      <c r="AB419" s="64" t="str">
        <f t="shared" si="587"/>
        <v/>
      </c>
      <c r="AC419" s="64" t="str">
        <f t="shared" si="588"/>
        <v/>
      </c>
      <c r="AD419" s="66" t="str">
        <f t="shared" si="589"/>
        <v>0</v>
      </c>
      <c r="AE419" s="66" t="str">
        <f t="shared" si="590"/>
        <v>-</v>
      </c>
      <c r="AF419" s="69" t="str">
        <f t="shared" si="591"/>
        <v/>
      </c>
      <c r="AG419" s="69" t="str">
        <f t="shared" si="592"/>
        <v/>
      </c>
      <c r="AH419" s="69" t="str">
        <f t="shared" si="593"/>
        <v/>
      </c>
      <c r="AI419" s="69" t="str">
        <f t="shared" si="594"/>
        <v>0</v>
      </c>
      <c r="AJ419" s="66" t="str">
        <f t="shared" ref="AJ419:AJ420" si="644">IFERROR(IF(AL418=AI419,"",AL418*($I$31/12)),"-")</f>
        <v>-</v>
      </c>
      <c r="AK419" s="69" t="str">
        <f t="shared" si="596"/>
        <v/>
      </c>
      <c r="AL419" s="69" t="str">
        <f t="shared" si="597"/>
        <v/>
      </c>
      <c r="AM419" s="69" t="str">
        <f t="shared" si="598"/>
        <v/>
      </c>
      <c r="AN419" s="70" t="str">
        <f t="shared" si="599"/>
        <v>0</v>
      </c>
      <c r="AO419" s="70" t="str">
        <f t="shared" si="600"/>
        <v>-</v>
      </c>
      <c r="AP419" s="70" t="str">
        <f t="shared" si="601"/>
        <v/>
      </c>
      <c r="AQ419" s="70" t="str">
        <f t="shared" si="602"/>
        <v/>
      </c>
      <c r="AR419" s="70" t="str">
        <f t="shared" si="603"/>
        <v/>
      </c>
      <c r="AS419" s="64" t="str">
        <f t="shared" si="604"/>
        <v>0</v>
      </c>
      <c r="AT419" s="64" t="str">
        <f t="shared" si="605"/>
        <v>-</v>
      </c>
      <c r="AU419" s="64" t="str">
        <f t="shared" si="606"/>
        <v/>
      </c>
      <c r="AV419" s="64" t="str">
        <f t="shared" si="607"/>
        <v/>
      </c>
      <c r="AW419" s="64" t="str">
        <f t="shared" si="608"/>
        <v/>
      </c>
      <c r="AX419" s="64" t="str">
        <f t="shared" si="609"/>
        <v>0</v>
      </c>
      <c r="AY419" s="64" t="str">
        <f t="shared" si="610"/>
        <v>-</v>
      </c>
      <c r="AZ419" s="64" t="str">
        <f t="shared" si="611"/>
        <v/>
      </c>
      <c r="BA419" s="64" t="str">
        <f t="shared" si="612"/>
        <v/>
      </c>
      <c r="BB419" s="64" t="str">
        <f t="shared" si="613"/>
        <v/>
      </c>
      <c r="BC419" s="64" t="str">
        <f t="shared" si="614"/>
        <v>0</v>
      </c>
      <c r="BD419" s="64" t="str">
        <f t="shared" si="615"/>
        <v>-</v>
      </c>
      <c r="BE419" s="64" t="str">
        <f t="shared" si="616"/>
        <v/>
      </c>
      <c r="BF419" s="64" t="str">
        <f t="shared" si="617"/>
        <v/>
      </c>
      <c r="BG419" s="64" t="str">
        <f t="shared" si="618"/>
        <v/>
      </c>
      <c r="BH419" s="70" t="str">
        <f t="shared" si="619"/>
        <v>0</v>
      </c>
      <c r="BI419" s="70" t="str">
        <f t="shared" si="620"/>
        <v>-</v>
      </c>
      <c r="BJ419" s="70" t="str">
        <f t="shared" si="621"/>
        <v/>
      </c>
      <c r="BK419" s="70" t="str">
        <f t="shared" si="622"/>
        <v/>
      </c>
    </row>
    <row r="420" spans="11:63" x14ac:dyDescent="0.25">
      <c r="K420" s="56">
        <f t="shared" si="571"/>
        <v>417</v>
      </c>
      <c r="L420" s="56" t="str">
        <f t="shared" si="574"/>
        <v xml:space="preserve"> </v>
      </c>
      <c r="M420" s="65">
        <f t="shared" si="572"/>
        <v>12693</v>
      </c>
      <c r="N420" s="66">
        <f t="shared" si="575"/>
        <v>0</v>
      </c>
      <c r="O420" s="67" t="str">
        <f t="shared" si="576"/>
        <v>0</v>
      </c>
      <c r="P420" s="66" t="str">
        <f t="shared" si="577"/>
        <v>-</v>
      </c>
      <c r="Q420" s="66" t="str">
        <f t="shared" si="578"/>
        <v/>
      </c>
      <c r="R420" s="66" t="str">
        <f t="shared" si="579"/>
        <v/>
      </c>
      <c r="S420" s="68" t="str">
        <f t="shared" si="580"/>
        <v xml:space="preserve"> </v>
      </c>
      <c r="T420" s="66" t="str">
        <f t="shared" si="623"/>
        <v>0</v>
      </c>
      <c r="U420" s="69" t="str">
        <f t="shared" si="581"/>
        <v>-</v>
      </c>
      <c r="V420" s="69" t="str">
        <f t="shared" si="582"/>
        <v/>
      </c>
      <c r="W420" s="69" t="str">
        <f t="shared" si="583"/>
        <v/>
      </c>
      <c r="X420" s="69" t="str">
        <f t="shared" si="584"/>
        <v/>
      </c>
      <c r="Y420" s="67" t="str">
        <f t="shared" si="624"/>
        <v>0</v>
      </c>
      <c r="Z420" s="64" t="str">
        <f t="shared" si="585"/>
        <v>-</v>
      </c>
      <c r="AA420" s="64" t="str">
        <f t="shared" si="586"/>
        <v/>
      </c>
      <c r="AB420" s="64" t="str">
        <f t="shared" si="587"/>
        <v/>
      </c>
      <c r="AC420" s="64" t="str">
        <f t="shared" si="588"/>
        <v/>
      </c>
      <c r="AD420" s="66" t="str">
        <f t="shared" si="589"/>
        <v>0</v>
      </c>
      <c r="AE420" s="66" t="str">
        <f t="shared" si="590"/>
        <v>-</v>
      </c>
      <c r="AF420" s="69" t="str">
        <f t="shared" si="591"/>
        <v/>
      </c>
      <c r="AG420" s="69" t="str">
        <f t="shared" si="592"/>
        <v/>
      </c>
      <c r="AH420" s="69" t="str">
        <f t="shared" si="593"/>
        <v/>
      </c>
      <c r="AI420" s="69" t="str">
        <f t="shared" si="594"/>
        <v>0</v>
      </c>
      <c r="AJ420" s="66" t="str">
        <f t="shared" si="644"/>
        <v>-</v>
      </c>
      <c r="AK420" s="69" t="str">
        <f t="shared" si="596"/>
        <v/>
      </c>
      <c r="AL420" s="69" t="str">
        <f t="shared" si="597"/>
        <v/>
      </c>
      <c r="AM420" s="69" t="str">
        <f t="shared" si="598"/>
        <v/>
      </c>
      <c r="AN420" s="70" t="str">
        <f t="shared" si="599"/>
        <v>0</v>
      </c>
      <c r="AO420" s="70" t="str">
        <f t="shared" si="600"/>
        <v>-</v>
      </c>
      <c r="AP420" s="70" t="str">
        <f t="shared" si="601"/>
        <v/>
      </c>
      <c r="AQ420" s="70" t="str">
        <f t="shared" si="602"/>
        <v/>
      </c>
      <c r="AR420" s="70" t="str">
        <f t="shared" si="603"/>
        <v/>
      </c>
      <c r="AS420" s="64" t="str">
        <f t="shared" si="604"/>
        <v>0</v>
      </c>
      <c r="AT420" s="64" t="str">
        <f t="shared" si="605"/>
        <v>-</v>
      </c>
      <c r="AU420" s="64" t="str">
        <f t="shared" si="606"/>
        <v/>
      </c>
      <c r="AV420" s="64" t="str">
        <f t="shared" si="607"/>
        <v/>
      </c>
      <c r="AW420" s="64" t="str">
        <f t="shared" si="608"/>
        <v/>
      </c>
      <c r="AX420" s="64" t="str">
        <f t="shared" si="609"/>
        <v>0</v>
      </c>
      <c r="AY420" s="64" t="str">
        <f t="shared" si="610"/>
        <v>-</v>
      </c>
      <c r="AZ420" s="64" t="str">
        <f t="shared" si="611"/>
        <v/>
      </c>
      <c r="BA420" s="64" t="str">
        <f t="shared" si="612"/>
        <v/>
      </c>
      <c r="BB420" s="64" t="str">
        <f t="shared" si="613"/>
        <v/>
      </c>
      <c r="BC420" s="64" t="str">
        <f t="shared" si="614"/>
        <v>0</v>
      </c>
      <c r="BD420" s="64" t="str">
        <f t="shared" si="615"/>
        <v>-</v>
      </c>
      <c r="BE420" s="64" t="str">
        <f t="shared" si="616"/>
        <v/>
      </c>
      <c r="BF420" s="64" t="str">
        <f t="shared" si="617"/>
        <v/>
      </c>
      <c r="BG420" s="64" t="str">
        <f t="shared" si="618"/>
        <v/>
      </c>
      <c r="BH420" s="70" t="str">
        <f t="shared" si="619"/>
        <v>0</v>
      </c>
      <c r="BI420" s="70" t="str">
        <f t="shared" si="620"/>
        <v>-</v>
      </c>
      <c r="BJ420" s="70" t="str">
        <f t="shared" si="621"/>
        <v/>
      </c>
      <c r="BK420" s="70" t="str">
        <f t="shared" si="622"/>
        <v/>
      </c>
    </row>
    <row r="421" spans="11:63" x14ac:dyDescent="0.25">
      <c r="K421" s="56">
        <f t="shared" si="571"/>
        <v>418</v>
      </c>
      <c r="L421" s="56" t="str">
        <f t="shared" si="574"/>
        <v xml:space="preserve"> </v>
      </c>
      <c r="M421" s="65">
        <f t="shared" si="572"/>
        <v>12724</v>
      </c>
      <c r="N421" s="66">
        <f t="shared" si="575"/>
        <v>0</v>
      </c>
      <c r="O421" s="67" t="str">
        <f t="shared" si="576"/>
        <v>0</v>
      </c>
      <c r="P421" s="66" t="str">
        <f t="shared" si="577"/>
        <v>-</v>
      </c>
      <c r="Q421" s="66" t="str">
        <f t="shared" si="578"/>
        <v/>
      </c>
      <c r="R421" s="66" t="str">
        <f t="shared" si="579"/>
        <v/>
      </c>
      <c r="S421" s="68" t="str">
        <f t="shared" si="580"/>
        <v xml:space="preserve"> </v>
      </c>
      <c r="T421" s="66" t="str">
        <f t="shared" si="623"/>
        <v>0</v>
      </c>
      <c r="U421" s="69" t="str">
        <f t="shared" si="581"/>
        <v>-</v>
      </c>
      <c r="V421" s="69" t="str">
        <f t="shared" si="582"/>
        <v/>
      </c>
      <c r="W421" s="69" t="str">
        <f t="shared" si="583"/>
        <v/>
      </c>
      <c r="X421" s="69" t="str">
        <f t="shared" si="584"/>
        <v/>
      </c>
      <c r="Y421" s="67" t="str">
        <f t="shared" si="624"/>
        <v>0</v>
      </c>
      <c r="Z421" s="64" t="str">
        <f t="shared" si="585"/>
        <v>-</v>
      </c>
      <c r="AA421" s="64" t="str">
        <f t="shared" si="586"/>
        <v/>
      </c>
      <c r="AB421" s="64" t="str">
        <f t="shared" si="587"/>
        <v/>
      </c>
      <c r="AC421" s="64" t="str">
        <f t="shared" si="588"/>
        <v/>
      </c>
      <c r="AD421" s="66" t="str">
        <f t="shared" si="589"/>
        <v>0</v>
      </c>
      <c r="AE421" s="66" t="str">
        <f t="shared" si="590"/>
        <v>-</v>
      </c>
      <c r="AF421" s="69" t="str">
        <f t="shared" si="591"/>
        <v/>
      </c>
      <c r="AG421" s="69" t="str">
        <f t="shared" si="592"/>
        <v/>
      </c>
      <c r="AH421" s="69" t="str">
        <f t="shared" si="593"/>
        <v/>
      </c>
      <c r="AI421" s="69" t="str">
        <f t="shared" si="594"/>
        <v>0</v>
      </c>
      <c r="AJ421" s="66" t="str">
        <f t="shared" ref="AJ421" si="645">IFERROR(IF(AL420=AI421,"",AL420*($I$32/12)),"-")</f>
        <v>-</v>
      </c>
      <c r="AK421" s="69" t="str">
        <f t="shared" si="596"/>
        <v/>
      </c>
      <c r="AL421" s="69" t="str">
        <f t="shared" si="597"/>
        <v/>
      </c>
      <c r="AM421" s="69" t="str">
        <f t="shared" si="598"/>
        <v/>
      </c>
      <c r="AN421" s="70" t="str">
        <f t="shared" si="599"/>
        <v>0</v>
      </c>
      <c r="AO421" s="70" t="str">
        <f t="shared" si="600"/>
        <v>-</v>
      </c>
      <c r="AP421" s="70" t="str">
        <f t="shared" si="601"/>
        <v/>
      </c>
      <c r="AQ421" s="70" t="str">
        <f t="shared" si="602"/>
        <v/>
      </c>
      <c r="AR421" s="70" t="str">
        <f t="shared" si="603"/>
        <v/>
      </c>
      <c r="AS421" s="64" t="str">
        <f t="shared" si="604"/>
        <v>0</v>
      </c>
      <c r="AT421" s="64" t="str">
        <f t="shared" si="605"/>
        <v>-</v>
      </c>
      <c r="AU421" s="64" t="str">
        <f t="shared" si="606"/>
        <v/>
      </c>
      <c r="AV421" s="64" t="str">
        <f t="shared" si="607"/>
        <v/>
      </c>
      <c r="AW421" s="64" t="str">
        <f t="shared" si="608"/>
        <v/>
      </c>
      <c r="AX421" s="64" t="str">
        <f t="shared" si="609"/>
        <v>0</v>
      </c>
      <c r="AY421" s="64" t="str">
        <f t="shared" si="610"/>
        <v>-</v>
      </c>
      <c r="AZ421" s="64" t="str">
        <f t="shared" si="611"/>
        <v/>
      </c>
      <c r="BA421" s="64" t="str">
        <f t="shared" si="612"/>
        <v/>
      </c>
      <c r="BB421" s="64" t="str">
        <f t="shared" si="613"/>
        <v/>
      </c>
      <c r="BC421" s="64" t="str">
        <f t="shared" si="614"/>
        <v>0</v>
      </c>
      <c r="BD421" s="64" t="str">
        <f t="shared" si="615"/>
        <v>-</v>
      </c>
      <c r="BE421" s="64" t="str">
        <f t="shared" si="616"/>
        <v/>
      </c>
      <c r="BF421" s="64" t="str">
        <f t="shared" si="617"/>
        <v/>
      </c>
      <c r="BG421" s="64" t="str">
        <f t="shared" si="618"/>
        <v/>
      </c>
      <c r="BH421" s="70" t="str">
        <f t="shared" si="619"/>
        <v>0</v>
      </c>
      <c r="BI421" s="70" t="str">
        <f t="shared" si="620"/>
        <v>-</v>
      </c>
      <c r="BJ421" s="70" t="str">
        <f t="shared" si="621"/>
        <v/>
      </c>
      <c r="BK421" s="70" t="str">
        <f t="shared" si="622"/>
        <v/>
      </c>
    </row>
    <row r="422" spans="11:63" x14ac:dyDescent="0.25">
      <c r="K422" s="56">
        <f t="shared" si="571"/>
        <v>419</v>
      </c>
      <c r="L422" s="56" t="str">
        <f t="shared" si="574"/>
        <v xml:space="preserve"> </v>
      </c>
      <c r="M422" s="65">
        <f t="shared" si="572"/>
        <v>12754</v>
      </c>
      <c r="N422" s="66">
        <f t="shared" si="575"/>
        <v>0</v>
      </c>
      <c r="O422" s="67" t="str">
        <f t="shared" si="576"/>
        <v>0</v>
      </c>
      <c r="P422" s="66" t="str">
        <f t="shared" si="577"/>
        <v>-</v>
      </c>
      <c r="Q422" s="66" t="str">
        <f t="shared" si="578"/>
        <v/>
      </c>
      <c r="R422" s="66" t="str">
        <f t="shared" si="579"/>
        <v/>
      </c>
      <c r="S422" s="68" t="str">
        <f t="shared" si="580"/>
        <v xml:space="preserve"> </v>
      </c>
      <c r="T422" s="66" t="str">
        <f t="shared" si="623"/>
        <v>0</v>
      </c>
      <c r="U422" s="69" t="str">
        <f t="shared" si="581"/>
        <v>-</v>
      </c>
      <c r="V422" s="69" t="str">
        <f t="shared" si="582"/>
        <v/>
      </c>
      <c r="W422" s="69" t="str">
        <f t="shared" si="583"/>
        <v/>
      </c>
      <c r="X422" s="69" t="str">
        <f t="shared" si="584"/>
        <v/>
      </c>
      <c r="Y422" s="67" t="str">
        <f t="shared" si="624"/>
        <v>0</v>
      </c>
      <c r="Z422" s="64" t="str">
        <f t="shared" si="585"/>
        <v>-</v>
      </c>
      <c r="AA422" s="64" t="str">
        <f t="shared" si="586"/>
        <v/>
      </c>
      <c r="AB422" s="64" t="str">
        <f t="shared" si="587"/>
        <v/>
      </c>
      <c r="AC422" s="64" t="str">
        <f t="shared" si="588"/>
        <v/>
      </c>
      <c r="AD422" s="66" t="str">
        <f t="shared" si="589"/>
        <v>0</v>
      </c>
      <c r="AE422" s="66" t="str">
        <f t="shared" si="590"/>
        <v>-</v>
      </c>
      <c r="AF422" s="69" t="str">
        <f t="shared" si="591"/>
        <v/>
      </c>
      <c r="AG422" s="69" t="str">
        <f t="shared" si="592"/>
        <v/>
      </c>
      <c r="AH422" s="69" t="str">
        <f t="shared" si="593"/>
        <v/>
      </c>
      <c r="AI422" s="69" t="str">
        <f t="shared" si="594"/>
        <v>0</v>
      </c>
      <c r="AJ422" s="66" t="str">
        <f t="shared" ref="AJ422:AJ423" si="646">IFERROR(IF(AL421=AI422,"",AL421*($I$31/12)),"-")</f>
        <v>-</v>
      </c>
      <c r="AK422" s="69" t="str">
        <f t="shared" si="596"/>
        <v/>
      </c>
      <c r="AL422" s="69" t="str">
        <f t="shared" si="597"/>
        <v/>
      </c>
      <c r="AM422" s="69" t="str">
        <f t="shared" si="598"/>
        <v/>
      </c>
      <c r="AN422" s="70" t="str">
        <f t="shared" si="599"/>
        <v>0</v>
      </c>
      <c r="AO422" s="70" t="str">
        <f t="shared" si="600"/>
        <v>-</v>
      </c>
      <c r="AP422" s="70" t="str">
        <f t="shared" si="601"/>
        <v/>
      </c>
      <c r="AQ422" s="70" t="str">
        <f t="shared" si="602"/>
        <v/>
      </c>
      <c r="AR422" s="70" t="str">
        <f t="shared" si="603"/>
        <v/>
      </c>
      <c r="AS422" s="64" t="str">
        <f t="shared" si="604"/>
        <v>0</v>
      </c>
      <c r="AT422" s="64" t="str">
        <f t="shared" si="605"/>
        <v>-</v>
      </c>
      <c r="AU422" s="64" t="str">
        <f t="shared" si="606"/>
        <v/>
      </c>
      <c r="AV422" s="64" t="str">
        <f t="shared" si="607"/>
        <v/>
      </c>
      <c r="AW422" s="64" t="str">
        <f t="shared" si="608"/>
        <v/>
      </c>
      <c r="AX422" s="64" t="str">
        <f t="shared" si="609"/>
        <v>0</v>
      </c>
      <c r="AY422" s="64" t="str">
        <f t="shared" si="610"/>
        <v>-</v>
      </c>
      <c r="AZ422" s="64" t="str">
        <f t="shared" si="611"/>
        <v/>
      </c>
      <c r="BA422" s="64" t="str">
        <f t="shared" si="612"/>
        <v/>
      </c>
      <c r="BB422" s="64" t="str">
        <f t="shared" si="613"/>
        <v/>
      </c>
      <c r="BC422" s="64" t="str">
        <f t="shared" si="614"/>
        <v>0</v>
      </c>
      <c r="BD422" s="64" t="str">
        <f t="shared" si="615"/>
        <v>-</v>
      </c>
      <c r="BE422" s="64" t="str">
        <f t="shared" si="616"/>
        <v/>
      </c>
      <c r="BF422" s="64" t="str">
        <f t="shared" si="617"/>
        <v/>
      </c>
      <c r="BG422" s="64" t="str">
        <f t="shared" si="618"/>
        <v/>
      </c>
      <c r="BH422" s="70" t="str">
        <f t="shared" si="619"/>
        <v>0</v>
      </c>
      <c r="BI422" s="70" t="str">
        <f t="shared" si="620"/>
        <v>-</v>
      </c>
      <c r="BJ422" s="70" t="str">
        <f t="shared" si="621"/>
        <v/>
      </c>
      <c r="BK422" s="70" t="str">
        <f t="shared" si="622"/>
        <v/>
      </c>
    </row>
    <row r="423" spans="11:63" x14ac:dyDescent="0.25">
      <c r="K423" s="56">
        <f t="shared" si="571"/>
        <v>420</v>
      </c>
      <c r="L423" s="56" t="str">
        <f t="shared" si="574"/>
        <v xml:space="preserve"> </v>
      </c>
      <c r="M423" s="65">
        <f t="shared" si="572"/>
        <v>12785</v>
      </c>
      <c r="N423" s="66">
        <f t="shared" si="575"/>
        <v>0</v>
      </c>
      <c r="O423" s="67" t="str">
        <f t="shared" si="576"/>
        <v>0</v>
      </c>
      <c r="P423" s="66" t="str">
        <f t="shared" si="577"/>
        <v>-</v>
      </c>
      <c r="Q423" s="66" t="str">
        <f t="shared" si="578"/>
        <v/>
      </c>
      <c r="R423" s="66" t="str">
        <f t="shared" si="579"/>
        <v/>
      </c>
      <c r="S423" s="68" t="str">
        <f t="shared" si="580"/>
        <v xml:space="preserve"> </v>
      </c>
      <c r="T423" s="66" t="str">
        <f t="shared" si="623"/>
        <v>0</v>
      </c>
      <c r="U423" s="69" t="str">
        <f t="shared" si="581"/>
        <v>-</v>
      </c>
      <c r="V423" s="69" t="str">
        <f t="shared" si="582"/>
        <v/>
      </c>
      <c r="W423" s="69" t="str">
        <f t="shared" si="583"/>
        <v/>
      </c>
      <c r="X423" s="69" t="str">
        <f t="shared" si="584"/>
        <v/>
      </c>
      <c r="Y423" s="67" t="str">
        <f t="shared" si="624"/>
        <v>0</v>
      </c>
      <c r="Z423" s="64" t="str">
        <f t="shared" si="585"/>
        <v>-</v>
      </c>
      <c r="AA423" s="64" t="str">
        <f t="shared" si="586"/>
        <v/>
      </c>
      <c r="AB423" s="64" t="str">
        <f t="shared" si="587"/>
        <v/>
      </c>
      <c r="AC423" s="64" t="str">
        <f t="shared" si="588"/>
        <v/>
      </c>
      <c r="AD423" s="66" t="str">
        <f t="shared" si="589"/>
        <v>0</v>
      </c>
      <c r="AE423" s="66" t="str">
        <f t="shared" si="590"/>
        <v>-</v>
      </c>
      <c r="AF423" s="69" t="str">
        <f t="shared" si="591"/>
        <v/>
      </c>
      <c r="AG423" s="69" t="str">
        <f t="shared" si="592"/>
        <v/>
      </c>
      <c r="AH423" s="69" t="str">
        <f t="shared" si="593"/>
        <v/>
      </c>
      <c r="AI423" s="69" t="str">
        <f t="shared" si="594"/>
        <v>0</v>
      </c>
      <c r="AJ423" s="66" t="str">
        <f t="shared" si="646"/>
        <v>-</v>
      </c>
      <c r="AK423" s="69" t="str">
        <f t="shared" si="596"/>
        <v/>
      </c>
      <c r="AL423" s="69" t="str">
        <f t="shared" si="597"/>
        <v/>
      </c>
      <c r="AM423" s="69" t="str">
        <f t="shared" si="598"/>
        <v/>
      </c>
      <c r="AN423" s="70" t="str">
        <f t="shared" si="599"/>
        <v>0</v>
      </c>
      <c r="AO423" s="70" t="str">
        <f t="shared" si="600"/>
        <v>-</v>
      </c>
      <c r="AP423" s="70" t="str">
        <f t="shared" si="601"/>
        <v/>
      </c>
      <c r="AQ423" s="70" t="str">
        <f t="shared" si="602"/>
        <v/>
      </c>
      <c r="AR423" s="70" t="str">
        <f t="shared" si="603"/>
        <v/>
      </c>
      <c r="AS423" s="64" t="str">
        <f t="shared" si="604"/>
        <v>0</v>
      </c>
      <c r="AT423" s="64" t="str">
        <f t="shared" si="605"/>
        <v>-</v>
      </c>
      <c r="AU423" s="64" t="str">
        <f t="shared" si="606"/>
        <v/>
      </c>
      <c r="AV423" s="64" t="str">
        <f t="shared" si="607"/>
        <v/>
      </c>
      <c r="AW423" s="64" t="str">
        <f t="shared" si="608"/>
        <v/>
      </c>
      <c r="AX423" s="64" t="str">
        <f t="shared" si="609"/>
        <v>0</v>
      </c>
      <c r="AY423" s="64" t="str">
        <f t="shared" si="610"/>
        <v>-</v>
      </c>
      <c r="AZ423" s="64" t="str">
        <f t="shared" si="611"/>
        <v/>
      </c>
      <c r="BA423" s="64" t="str">
        <f t="shared" si="612"/>
        <v/>
      </c>
      <c r="BB423" s="64" t="str">
        <f t="shared" si="613"/>
        <v/>
      </c>
      <c r="BC423" s="64" t="str">
        <f t="shared" si="614"/>
        <v>0</v>
      </c>
      <c r="BD423" s="64" t="str">
        <f t="shared" si="615"/>
        <v>-</v>
      </c>
      <c r="BE423" s="64" t="str">
        <f t="shared" si="616"/>
        <v/>
      </c>
      <c r="BF423" s="64" t="str">
        <f t="shared" si="617"/>
        <v/>
      </c>
      <c r="BG423" s="64" t="str">
        <f t="shared" si="618"/>
        <v/>
      </c>
      <c r="BH423" s="70" t="str">
        <f t="shared" si="619"/>
        <v>0</v>
      </c>
      <c r="BI423" s="70" t="str">
        <f t="shared" si="620"/>
        <v>-</v>
      </c>
      <c r="BJ423" s="70" t="str">
        <f t="shared" si="621"/>
        <v/>
      </c>
      <c r="BK423" s="70" t="str">
        <f t="shared" si="622"/>
        <v/>
      </c>
    </row>
    <row r="424" spans="11:63" x14ac:dyDescent="0.25">
      <c r="K424" s="56">
        <f t="shared" si="571"/>
        <v>421</v>
      </c>
      <c r="L424" s="56" t="str">
        <f t="shared" si="574"/>
        <v xml:space="preserve"> </v>
      </c>
      <c r="M424" s="65">
        <f t="shared" si="572"/>
        <v>12816</v>
      </c>
      <c r="N424" s="66">
        <f t="shared" si="575"/>
        <v>0</v>
      </c>
      <c r="O424" s="67" t="str">
        <f t="shared" si="576"/>
        <v>0</v>
      </c>
      <c r="P424" s="66" t="str">
        <f t="shared" si="577"/>
        <v>-</v>
      </c>
      <c r="Q424" s="66" t="str">
        <f t="shared" si="578"/>
        <v/>
      </c>
      <c r="R424" s="66" t="str">
        <f t="shared" si="579"/>
        <v/>
      </c>
      <c r="S424" s="68" t="str">
        <f t="shared" si="580"/>
        <v xml:space="preserve"> </v>
      </c>
      <c r="T424" s="66" t="str">
        <f t="shared" si="623"/>
        <v>0</v>
      </c>
      <c r="U424" s="69" t="str">
        <f t="shared" si="581"/>
        <v>-</v>
      </c>
      <c r="V424" s="69" t="str">
        <f t="shared" si="582"/>
        <v/>
      </c>
      <c r="W424" s="69" t="str">
        <f t="shared" si="583"/>
        <v/>
      </c>
      <c r="X424" s="69" t="str">
        <f t="shared" si="584"/>
        <v/>
      </c>
      <c r="Y424" s="67" t="str">
        <f t="shared" si="624"/>
        <v>0</v>
      </c>
      <c r="Z424" s="64" t="str">
        <f t="shared" si="585"/>
        <v>-</v>
      </c>
      <c r="AA424" s="64" t="str">
        <f t="shared" si="586"/>
        <v/>
      </c>
      <c r="AB424" s="64" t="str">
        <f t="shared" si="587"/>
        <v/>
      </c>
      <c r="AC424" s="64" t="str">
        <f t="shared" si="588"/>
        <v/>
      </c>
      <c r="AD424" s="66" t="str">
        <f t="shared" si="589"/>
        <v>0</v>
      </c>
      <c r="AE424" s="66" t="str">
        <f t="shared" si="590"/>
        <v>-</v>
      </c>
      <c r="AF424" s="69" t="str">
        <f t="shared" si="591"/>
        <v/>
      </c>
      <c r="AG424" s="69" t="str">
        <f t="shared" si="592"/>
        <v/>
      </c>
      <c r="AH424" s="69" t="str">
        <f t="shared" si="593"/>
        <v/>
      </c>
      <c r="AI424" s="69" t="str">
        <f t="shared" si="594"/>
        <v>0</v>
      </c>
      <c r="AJ424" s="66" t="str">
        <f t="shared" ref="AJ424" si="647">IFERROR(IF(AL423=AI424,"",AL423*($I$32/12)),"-")</f>
        <v>-</v>
      </c>
      <c r="AK424" s="69" t="str">
        <f t="shared" si="596"/>
        <v/>
      </c>
      <c r="AL424" s="69" t="str">
        <f t="shared" si="597"/>
        <v/>
      </c>
      <c r="AM424" s="69" t="str">
        <f t="shared" si="598"/>
        <v/>
      </c>
      <c r="AN424" s="70" t="str">
        <f t="shared" si="599"/>
        <v>0</v>
      </c>
      <c r="AO424" s="70" t="str">
        <f t="shared" si="600"/>
        <v>-</v>
      </c>
      <c r="AP424" s="70" t="str">
        <f t="shared" si="601"/>
        <v/>
      </c>
      <c r="AQ424" s="70" t="str">
        <f t="shared" si="602"/>
        <v/>
      </c>
      <c r="AR424" s="70" t="str">
        <f t="shared" si="603"/>
        <v/>
      </c>
      <c r="AS424" s="64" t="str">
        <f t="shared" si="604"/>
        <v>0</v>
      </c>
      <c r="AT424" s="64" t="str">
        <f t="shared" si="605"/>
        <v>-</v>
      </c>
      <c r="AU424" s="64" t="str">
        <f t="shared" si="606"/>
        <v/>
      </c>
      <c r="AV424" s="64" t="str">
        <f t="shared" si="607"/>
        <v/>
      </c>
      <c r="AW424" s="64" t="str">
        <f t="shared" si="608"/>
        <v/>
      </c>
      <c r="AX424" s="64" t="str">
        <f t="shared" si="609"/>
        <v>0</v>
      </c>
      <c r="AY424" s="64" t="str">
        <f t="shared" si="610"/>
        <v>-</v>
      </c>
      <c r="AZ424" s="64" t="str">
        <f t="shared" si="611"/>
        <v/>
      </c>
      <c r="BA424" s="64" t="str">
        <f t="shared" si="612"/>
        <v/>
      </c>
      <c r="BB424" s="64" t="str">
        <f t="shared" si="613"/>
        <v/>
      </c>
      <c r="BC424" s="64" t="str">
        <f t="shared" si="614"/>
        <v>0</v>
      </c>
      <c r="BD424" s="64" t="str">
        <f t="shared" si="615"/>
        <v>-</v>
      </c>
      <c r="BE424" s="64" t="str">
        <f t="shared" si="616"/>
        <v/>
      </c>
      <c r="BF424" s="64" t="str">
        <f t="shared" si="617"/>
        <v/>
      </c>
      <c r="BG424" s="64" t="str">
        <f t="shared" si="618"/>
        <v/>
      </c>
      <c r="BH424" s="70" t="str">
        <f t="shared" si="619"/>
        <v>0</v>
      </c>
      <c r="BI424" s="70" t="str">
        <f t="shared" si="620"/>
        <v>-</v>
      </c>
      <c r="BJ424" s="70" t="str">
        <f t="shared" si="621"/>
        <v/>
      </c>
      <c r="BK424" s="70" t="str">
        <f t="shared" si="622"/>
        <v/>
      </c>
    </row>
    <row r="425" spans="11:63" x14ac:dyDescent="0.25">
      <c r="K425" s="56">
        <f t="shared" si="571"/>
        <v>422</v>
      </c>
      <c r="L425" s="56" t="str">
        <f t="shared" si="574"/>
        <v xml:space="preserve"> </v>
      </c>
      <c r="M425" s="65">
        <f t="shared" si="572"/>
        <v>12844</v>
      </c>
      <c r="N425" s="66">
        <f t="shared" si="575"/>
        <v>0</v>
      </c>
      <c r="O425" s="67" t="str">
        <f t="shared" si="576"/>
        <v>0</v>
      </c>
      <c r="P425" s="66" t="str">
        <f t="shared" si="577"/>
        <v>-</v>
      </c>
      <c r="Q425" s="66" t="str">
        <f t="shared" si="578"/>
        <v/>
      </c>
      <c r="R425" s="66" t="str">
        <f t="shared" si="579"/>
        <v/>
      </c>
      <c r="S425" s="68" t="str">
        <f t="shared" si="580"/>
        <v xml:space="preserve"> </v>
      </c>
      <c r="T425" s="66" t="str">
        <f t="shared" si="623"/>
        <v>0</v>
      </c>
      <c r="U425" s="69" t="str">
        <f t="shared" si="581"/>
        <v>-</v>
      </c>
      <c r="V425" s="69" t="str">
        <f t="shared" si="582"/>
        <v/>
      </c>
      <c r="W425" s="69" t="str">
        <f t="shared" si="583"/>
        <v/>
      </c>
      <c r="X425" s="69" t="str">
        <f t="shared" si="584"/>
        <v/>
      </c>
      <c r="Y425" s="67" t="str">
        <f t="shared" si="624"/>
        <v>0</v>
      </c>
      <c r="Z425" s="64" t="str">
        <f t="shared" si="585"/>
        <v>-</v>
      </c>
      <c r="AA425" s="64" t="str">
        <f t="shared" si="586"/>
        <v/>
      </c>
      <c r="AB425" s="64" t="str">
        <f t="shared" si="587"/>
        <v/>
      </c>
      <c r="AC425" s="64" t="str">
        <f t="shared" si="588"/>
        <v/>
      </c>
      <c r="AD425" s="66" t="str">
        <f t="shared" si="589"/>
        <v>0</v>
      </c>
      <c r="AE425" s="66" t="str">
        <f t="shared" si="590"/>
        <v>-</v>
      </c>
      <c r="AF425" s="69" t="str">
        <f t="shared" si="591"/>
        <v/>
      </c>
      <c r="AG425" s="69" t="str">
        <f t="shared" si="592"/>
        <v/>
      </c>
      <c r="AH425" s="69" t="str">
        <f t="shared" si="593"/>
        <v/>
      </c>
      <c r="AI425" s="69" t="str">
        <f t="shared" si="594"/>
        <v>0</v>
      </c>
      <c r="AJ425" s="66" t="str">
        <f t="shared" ref="AJ425:AJ426" si="648">IFERROR(IF(AL424=AI425,"",AL424*($I$31/12)),"-")</f>
        <v>-</v>
      </c>
      <c r="AK425" s="69" t="str">
        <f t="shared" si="596"/>
        <v/>
      </c>
      <c r="AL425" s="69" t="str">
        <f t="shared" si="597"/>
        <v/>
      </c>
      <c r="AM425" s="69" t="str">
        <f t="shared" si="598"/>
        <v/>
      </c>
      <c r="AN425" s="70" t="str">
        <f t="shared" si="599"/>
        <v>0</v>
      </c>
      <c r="AO425" s="70" t="str">
        <f t="shared" si="600"/>
        <v>-</v>
      </c>
      <c r="AP425" s="70" t="str">
        <f t="shared" si="601"/>
        <v/>
      </c>
      <c r="AQ425" s="70" t="str">
        <f t="shared" si="602"/>
        <v/>
      </c>
      <c r="AR425" s="70" t="str">
        <f t="shared" si="603"/>
        <v/>
      </c>
      <c r="AS425" s="64" t="str">
        <f t="shared" si="604"/>
        <v>0</v>
      </c>
      <c r="AT425" s="64" t="str">
        <f t="shared" si="605"/>
        <v>-</v>
      </c>
      <c r="AU425" s="64" t="str">
        <f t="shared" si="606"/>
        <v/>
      </c>
      <c r="AV425" s="64" t="str">
        <f t="shared" si="607"/>
        <v/>
      </c>
      <c r="AW425" s="64" t="str">
        <f t="shared" si="608"/>
        <v/>
      </c>
      <c r="AX425" s="64" t="str">
        <f t="shared" si="609"/>
        <v>0</v>
      </c>
      <c r="AY425" s="64" t="str">
        <f t="shared" si="610"/>
        <v>-</v>
      </c>
      <c r="AZ425" s="64" t="str">
        <f t="shared" si="611"/>
        <v/>
      </c>
      <c r="BA425" s="64" t="str">
        <f t="shared" si="612"/>
        <v/>
      </c>
      <c r="BB425" s="64" t="str">
        <f t="shared" si="613"/>
        <v/>
      </c>
      <c r="BC425" s="64" t="str">
        <f t="shared" si="614"/>
        <v>0</v>
      </c>
      <c r="BD425" s="64" t="str">
        <f t="shared" si="615"/>
        <v>-</v>
      </c>
      <c r="BE425" s="64" t="str">
        <f t="shared" si="616"/>
        <v/>
      </c>
      <c r="BF425" s="64" t="str">
        <f t="shared" si="617"/>
        <v/>
      </c>
      <c r="BG425" s="64" t="str">
        <f t="shared" si="618"/>
        <v/>
      </c>
      <c r="BH425" s="70" t="str">
        <f t="shared" si="619"/>
        <v>0</v>
      </c>
      <c r="BI425" s="70" t="str">
        <f t="shared" si="620"/>
        <v>-</v>
      </c>
      <c r="BJ425" s="70" t="str">
        <f t="shared" si="621"/>
        <v/>
      </c>
      <c r="BK425" s="70" t="str">
        <f t="shared" si="622"/>
        <v/>
      </c>
    </row>
    <row r="426" spans="11:63" x14ac:dyDescent="0.25">
      <c r="K426" s="56">
        <f t="shared" si="571"/>
        <v>423</v>
      </c>
      <c r="L426" s="56" t="str">
        <f t="shared" si="574"/>
        <v xml:space="preserve"> </v>
      </c>
      <c r="M426" s="65">
        <f t="shared" si="572"/>
        <v>12875</v>
      </c>
      <c r="N426" s="66">
        <f t="shared" si="575"/>
        <v>0</v>
      </c>
      <c r="O426" s="67" t="str">
        <f t="shared" si="576"/>
        <v>0</v>
      </c>
      <c r="P426" s="66" t="str">
        <f t="shared" si="577"/>
        <v>-</v>
      </c>
      <c r="Q426" s="66" t="str">
        <f t="shared" si="578"/>
        <v/>
      </c>
      <c r="R426" s="66" t="str">
        <f t="shared" si="579"/>
        <v/>
      </c>
      <c r="S426" s="68" t="str">
        <f t="shared" si="580"/>
        <v xml:space="preserve"> </v>
      </c>
      <c r="T426" s="66" t="str">
        <f t="shared" si="623"/>
        <v>0</v>
      </c>
      <c r="U426" s="69" t="str">
        <f t="shared" si="581"/>
        <v>-</v>
      </c>
      <c r="V426" s="69" t="str">
        <f t="shared" si="582"/>
        <v/>
      </c>
      <c r="W426" s="69" t="str">
        <f t="shared" si="583"/>
        <v/>
      </c>
      <c r="X426" s="69" t="str">
        <f t="shared" si="584"/>
        <v/>
      </c>
      <c r="Y426" s="67" t="str">
        <f t="shared" si="624"/>
        <v>0</v>
      </c>
      <c r="Z426" s="64" t="str">
        <f t="shared" si="585"/>
        <v>-</v>
      </c>
      <c r="AA426" s="64" t="str">
        <f t="shared" si="586"/>
        <v/>
      </c>
      <c r="AB426" s="64" t="str">
        <f t="shared" si="587"/>
        <v/>
      </c>
      <c r="AC426" s="64" t="str">
        <f t="shared" si="588"/>
        <v/>
      </c>
      <c r="AD426" s="66" t="str">
        <f t="shared" si="589"/>
        <v>0</v>
      </c>
      <c r="AE426" s="66" t="str">
        <f t="shared" si="590"/>
        <v>-</v>
      </c>
      <c r="AF426" s="69" t="str">
        <f t="shared" si="591"/>
        <v/>
      </c>
      <c r="AG426" s="69" t="str">
        <f t="shared" si="592"/>
        <v/>
      </c>
      <c r="AH426" s="69" t="str">
        <f t="shared" si="593"/>
        <v/>
      </c>
      <c r="AI426" s="69" t="str">
        <f t="shared" si="594"/>
        <v>0</v>
      </c>
      <c r="AJ426" s="66" t="str">
        <f t="shared" si="648"/>
        <v>-</v>
      </c>
      <c r="AK426" s="69" t="str">
        <f t="shared" si="596"/>
        <v/>
      </c>
      <c r="AL426" s="69" t="str">
        <f t="shared" si="597"/>
        <v/>
      </c>
      <c r="AM426" s="69" t="str">
        <f t="shared" si="598"/>
        <v/>
      </c>
      <c r="AN426" s="70" t="str">
        <f t="shared" si="599"/>
        <v>0</v>
      </c>
      <c r="AO426" s="70" t="str">
        <f t="shared" si="600"/>
        <v>-</v>
      </c>
      <c r="AP426" s="70" t="str">
        <f t="shared" si="601"/>
        <v/>
      </c>
      <c r="AQ426" s="70" t="str">
        <f t="shared" si="602"/>
        <v/>
      </c>
      <c r="AR426" s="70" t="str">
        <f t="shared" si="603"/>
        <v/>
      </c>
      <c r="AS426" s="64" t="str">
        <f t="shared" si="604"/>
        <v>0</v>
      </c>
      <c r="AT426" s="64" t="str">
        <f t="shared" si="605"/>
        <v>-</v>
      </c>
      <c r="AU426" s="64" t="str">
        <f t="shared" si="606"/>
        <v/>
      </c>
      <c r="AV426" s="64" t="str">
        <f t="shared" si="607"/>
        <v/>
      </c>
      <c r="AW426" s="64" t="str">
        <f t="shared" si="608"/>
        <v/>
      </c>
      <c r="AX426" s="64" t="str">
        <f t="shared" si="609"/>
        <v>0</v>
      </c>
      <c r="AY426" s="64" t="str">
        <f t="shared" si="610"/>
        <v>-</v>
      </c>
      <c r="AZ426" s="64" t="str">
        <f t="shared" si="611"/>
        <v/>
      </c>
      <c r="BA426" s="64" t="str">
        <f t="shared" si="612"/>
        <v/>
      </c>
      <c r="BB426" s="64" t="str">
        <f t="shared" si="613"/>
        <v/>
      </c>
      <c r="BC426" s="64" t="str">
        <f t="shared" si="614"/>
        <v>0</v>
      </c>
      <c r="BD426" s="64" t="str">
        <f t="shared" si="615"/>
        <v>-</v>
      </c>
      <c r="BE426" s="64" t="str">
        <f t="shared" si="616"/>
        <v/>
      </c>
      <c r="BF426" s="64" t="str">
        <f t="shared" si="617"/>
        <v/>
      </c>
      <c r="BG426" s="64" t="str">
        <f t="shared" si="618"/>
        <v/>
      </c>
      <c r="BH426" s="70" t="str">
        <f t="shared" si="619"/>
        <v>0</v>
      </c>
      <c r="BI426" s="70" t="str">
        <f t="shared" si="620"/>
        <v>-</v>
      </c>
      <c r="BJ426" s="70" t="str">
        <f t="shared" si="621"/>
        <v/>
      </c>
      <c r="BK426" s="70" t="str">
        <f t="shared" si="622"/>
        <v/>
      </c>
    </row>
    <row r="427" spans="11:63" x14ac:dyDescent="0.25">
      <c r="K427" s="56">
        <f t="shared" si="571"/>
        <v>424</v>
      </c>
      <c r="L427" s="56" t="str">
        <f t="shared" si="574"/>
        <v xml:space="preserve"> </v>
      </c>
      <c r="M427" s="65">
        <f t="shared" si="572"/>
        <v>12905</v>
      </c>
      <c r="N427" s="66">
        <f t="shared" si="575"/>
        <v>0</v>
      </c>
      <c r="O427" s="67" t="str">
        <f t="shared" si="576"/>
        <v>0</v>
      </c>
      <c r="P427" s="66" t="str">
        <f t="shared" si="577"/>
        <v>-</v>
      </c>
      <c r="Q427" s="66" t="str">
        <f t="shared" si="578"/>
        <v/>
      </c>
      <c r="R427" s="66" t="str">
        <f t="shared" si="579"/>
        <v/>
      </c>
      <c r="S427" s="68" t="str">
        <f t="shared" si="580"/>
        <v xml:space="preserve"> </v>
      </c>
      <c r="T427" s="66" t="str">
        <f t="shared" si="623"/>
        <v>0</v>
      </c>
      <c r="U427" s="69" t="str">
        <f t="shared" si="581"/>
        <v>-</v>
      </c>
      <c r="V427" s="69" t="str">
        <f t="shared" si="582"/>
        <v/>
      </c>
      <c r="W427" s="69" t="str">
        <f t="shared" si="583"/>
        <v/>
      </c>
      <c r="X427" s="69" t="str">
        <f t="shared" si="584"/>
        <v/>
      </c>
      <c r="Y427" s="67" t="str">
        <f t="shared" si="624"/>
        <v>0</v>
      </c>
      <c r="Z427" s="64" t="str">
        <f t="shared" si="585"/>
        <v>-</v>
      </c>
      <c r="AA427" s="64" t="str">
        <f t="shared" si="586"/>
        <v/>
      </c>
      <c r="AB427" s="64" t="str">
        <f t="shared" si="587"/>
        <v/>
      </c>
      <c r="AC427" s="64" t="str">
        <f t="shared" si="588"/>
        <v/>
      </c>
      <c r="AD427" s="66" t="str">
        <f t="shared" si="589"/>
        <v>0</v>
      </c>
      <c r="AE427" s="66" t="str">
        <f t="shared" si="590"/>
        <v>-</v>
      </c>
      <c r="AF427" s="69" t="str">
        <f t="shared" si="591"/>
        <v/>
      </c>
      <c r="AG427" s="69" t="str">
        <f t="shared" si="592"/>
        <v/>
      </c>
      <c r="AH427" s="69" t="str">
        <f t="shared" si="593"/>
        <v/>
      </c>
      <c r="AI427" s="69" t="str">
        <f t="shared" si="594"/>
        <v>0</v>
      </c>
      <c r="AJ427" s="66" t="str">
        <f t="shared" ref="AJ427" si="649">IFERROR(IF(AL426=AI427,"",AL426*($I$32/12)),"-")</f>
        <v>-</v>
      </c>
      <c r="AK427" s="69" t="str">
        <f t="shared" si="596"/>
        <v/>
      </c>
      <c r="AL427" s="69" t="str">
        <f t="shared" si="597"/>
        <v/>
      </c>
      <c r="AM427" s="69" t="str">
        <f t="shared" si="598"/>
        <v/>
      </c>
      <c r="AN427" s="70" t="str">
        <f t="shared" si="599"/>
        <v>0</v>
      </c>
      <c r="AO427" s="70" t="str">
        <f t="shared" si="600"/>
        <v>-</v>
      </c>
      <c r="AP427" s="70" t="str">
        <f t="shared" si="601"/>
        <v/>
      </c>
      <c r="AQ427" s="70" t="str">
        <f t="shared" si="602"/>
        <v/>
      </c>
      <c r="AR427" s="70" t="str">
        <f t="shared" si="603"/>
        <v/>
      </c>
      <c r="AS427" s="64" t="str">
        <f t="shared" si="604"/>
        <v>0</v>
      </c>
      <c r="AT427" s="64" t="str">
        <f t="shared" si="605"/>
        <v>-</v>
      </c>
      <c r="AU427" s="64" t="str">
        <f t="shared" si="606"/>
        <v/>
      </c>
      <c r="AV427" s="64" t="str">
        <f t="shared" si="607"/>
        <v/>
      </c>
      <c r="AW427" s="64" t="str">
        <f t="shared" si="608"/>
        <v/>
      </c>
      <c r="AX427" s="64" t="str">
        <f t="shared" si="609"/>
        <v>0</v>
      </c>
      <c r="AY427" s="64" t="str">
        <f t="shared" si="610"/>
        <v>-</v>
      </c>
      <c r="AZ427" s="64" t="str">
        <f t="shared" si="611"/>
        <v/>
      </c>
      <c r="BA427" s="64" t="str">
        <f t="shared" si="612"/>
        <v/>
      </c>
      <c r="BB427" s="64" t="str">
        <f t="shared" si="613"/>
        <v/>
      </c>
      <c r="BC427" s="64" t="str">
        <f t="shared" si="614"/>
        <v>0</v>
      </c>
      <c r="BD427" s="64" t="str">
        <f t="shared" si="615"/>
        <v>-</v>
      </c>
      <c r="BE427" s="64" t="str">
        <f t="shared" si="616"/>
        <v/>
      </c>
      <c r="BF427" s="64" t="str">
        <f t="shared" si="617"/>
        <v/>
      </c>
      <c r="BG427" s="64" t="str">
        <f t="shared" si="618"/>
        <v/>
      </c>
      <c r="BH427" s="70" t="str">
        <f t="shared" si="619"/>
        <v>0</v>
      </c>
      <c r="BI427" s="70" t="str">
        <f t="shared" si="620"/>
        <v>-</v>
      </c>
      <c r="BJ427" s="70" t="str">
        <f t="shared" si="621"/>
        <v/>
      </c>
      <c r="BK427" s="70" t="str">
        <f t="shared" si="622"/>
        <v/>
      </c>
    </row>
    <row r="428" spans="11:63" x14ac:dyDescent="0.25">
      <c r="K428" s="56">
        <f t="shared" si="571"/>
        <v>425</v>
      </c>
      <c r="L428" s="56" t="str">
        <f t="shared" si="574"/>
        <v xml:space="preserve"> </v>
      </c>
      <c r="M428" s="65">
        <f t="shared" si="572"/>
        <v>12936</v>
      </c>
      <c r="N428" s="66">
        <f t="shared" si="575"/>
        <v>0</v>
      </c>
      <c r="O428" s="67" t="str">
        <f t="shared" si="576"/>
        <v>0</v>
      </c>
      <c r="P428" s="66" t="str">
        <f t="shared" si="577"/>
        <v>-</v>
      </c>
      <c r="Q428" s="66" t="str">
        <f t="shared" si="578"/>
        <v/>
      </c>
      <c r="R428" s="66" t="str">
        <f t="shared" si="579"/>
        <v/>
      </c>
      <c r="S428" s="68" t="str">
        <f t="shared" si="580"/>
        <v xml:space="preserve"> </v>
      </c>
      <c r="T428" s="66" t="str">
        <f t="shared" si="623"/>
        <v>0</v>
      </c>
      <c r="U428" s="69" t="str">
        <f t="shared" si="581"/>
        <v>-</v>
      </c>
      <c r="V428" s="69" t="str">
        <f t="shared" si="582"/>
        <v/>
      </c>
      <c r="W428" s="69" t="str">
        <f t="shared" si="583"/>
        <v/>
      </c>
      <c r="X428" s="69" t="str">
        <f t="shared" si="584"/>
        <v/>
      </c>
      <c r="Y428" s="67" t="str">
        <f t="shared" si="624"/>
        <v>0</v>
      </c>
      <c r="Z428" s="64" t="str">
        <f t="shared" si="585"/>
        <v>-</v>
      </c>
      <c r="AA428" s="64" t="str">
        <f t="shared" si="586"/>
        <v/>
      </c>
      <c r="AB428" s="64" t="str">
        <f t="shared" si="587"/>
        <v/>
      </c>
      <c r="AC428" s="64" t="str">
        <f t="shared" si="588"/>
        <v/>
      </c>
      <c r="AD428" s="66" t="str">
        <f t="shared" si="589"/>
        <v>0</v>
      </c>
      <c r="AE428" s="66" t="str">
        <f t="shared" si="590"/>
        <v>-</v>
      </c>
      <c r="AF428" s="69" t="str">
        <f t="shared" si="591"/>
        <v/>
      </c>
      <c r="AG428" s="69" t="str">
        <f t="shared" si="592"/>
        <v/>
      </c>
      <c r="AH428" s="69" t="str">
        <f t="shared" si="593"/>
        <v/>
      </c>
      <c r="AI428" s="69" t="str">
        <f t="shared" si="594"/>
        <v>0</v>
      </c>
      <c r="AJ428" s="66" t="str">
        <f t="shared" ref="AJ428:AJ429" si="650">IFERROR(IF(AL427=AI428,"",AL427*($I$31/12)),"-")</f>
        <v>-</v>
      </c>
      <c r="AK428" s="69" t="str">
        <f t="shared" si="596"/>
        <v/>
      </c>
      <c r="AL428" s="69" t="str">
        <f t="shared" si="597"/>
        <v/>
      </c>
      <c r="AM428" s="69" t="str">
        <f t="shared" si="598"/>
        <v/>
      </c>
      <c r="AN428" s="70" t="str">
        <f t="shared" si="599"/>
        <v>0</v>
      </c>
      <c r="AO428" s="70" t="str">
        <f t="shared" si="600"/>
        <v>-</v>
      </c>
      <c r="AP428" s="70" t="str">
        <f t="shared" si="601"/>
        <v/>
      </c>
      <c r="AQ428" s="70" t="str">
        <f t="shared" si="602"/>
        <v/>
      </c>
      <c r="AR428" s="70" t="str">
        <f t="shared" si="603"/>
        <v/>
      </c>
      <c r="AS428" s="64" t="str">
        <f t="shared" si="604"/>
        <v>0</v>
      </c>
      <c r="AT428" s="64" t="str">
        <f t="shared" si="605"/>
        <v>-</v>
      </c>
      <c r="AU428" s="64" t="str">
        <f t="shared" si="606"/>
        <v/>
      </c>
      <c r="AV428" s="64" t="str">
        <f t="shared" si="607"/>
        <v/>
      </c>
      <c r="AW428" s="64" t="str">
        <f t="shared" si="608"/>
        <v/>
      </c>
      <c r="AX428" s="64" t="str">
        <f t="shared" si="609"/>
        <v>0</v>
      </c>
      <c r="AY428" s="64" t="str">
        <f t="shared" si="610"/>
        <v>-</v>
      </c>
      <c r="AZ428" s="64" t="str">
        <f t="shared" si="611"/>
        <v/>
      </c>
      <c r="BA428" s="64" t="str">
        <f t="shared" si="612"/>
        <v/>
      </c>
      <c r="BB428" s="64" t="str">
        <f t="shared" si="613"/>
        <v/>
      </c>
      <c r="BC428" s="64" t="str">
        <f t="shared" si="614"/>
        <v>0</v>
      </c>
      <c r="BD428" s="64" t="str">
        <f t="shared" si="615"/>
        <v>-</v>
      </c>
      <c r="BE428" s="64" t="str">
        <f t="shared" si="616"/>
        <v/>
      </c>
      <c r="BF428" s="64" t="str">
        <f t="shared" si="617"/>
        <v/>
      </c>
      <c r="BG428" s="64" t="str">
        <f t="shared" si="618"/>
        <v/>
      </c>
      <c r="BH428" s="70" t="str">
        <f t="shared" si="619"/>
        <v>0</v>
      </c>
      <c r="BI428" s="70" t="str">
        <f t="shared" si="620"/>
        <v>-</v>
      </c>
      <c r="BJ428" s="70" t="str">
        <f t="shared" si="621"/>
        <v/>
      </c>
      <c r="BK428" s="70" t="str">
        <f t="shared" si="622"/>
        <v/>
      </c>
    </row>
    <row r="429" spans="11:63" x14ac:dyDescent="0.25">
      <c r="K429" s="56">
        <f t="shared" si="571"/>
        <v>426</v>
      </c>
      <c r="L429" s="56" t="str">
        <f t="shared" si="574"/>
        <v xml:space="preserve"> </v>
      </c>
      <c r="M429" s="65">
        <f t="shared" si="572"/>
        <v>12966</v>
      </c>
      <c r="N429" s="66">
        <f t="shared" si="575"/>
        <v>0</v>
      </c>
      <c r="O429" s="67" t="str">
        <f t="shared" si="576"/>
        <v>0</v>
      </c>
      <c r="P429" s="66" t="str">
        <f t="shared" si="577"/>
        <v>-</v>
      </c>
      <c r="Q429" s="66" t="str">
        <f t="shared" si="578"/>
        <v/>
      </c>
      <c r="R429" s="66" t="str">
        <f t="shared" si="579"/>
        <v/>
      </c>
      <c r="S429" s="68" t="str">
        <f t="shared" si="580"/>
        <v xml:space="preserve"> </v>
      </c>
      <c r="T429" s="66" t="str">
        <f t="shared" si="623"/>
        <v>0</v>
      </c>
      <c r="U429" s="69" t="str">
        <f t="shared" si="581"/>
        <v>-</v>
      </c>
      <c r="V429" s="69" t="str">
        <f t="shared" si="582"/>
        <v/>
      </c>
      <c r="W429" s="69" t="str">
        <f t="shared" si="583"/>
        <v/>
      </c>
      <c r="X429" s="69" t="str">
        <f t="shared" si="584"/>
        <v/>
      </c>
      <c r="Y429" s="67" t="str">
        <f t="shared" si="624"/>
        <v>0</v>
      </c>
      <c r="Z429" s="64" t="str">
        <f t="shared" si="585"/>
        <v>-</v>
      </c>
      <c r="AA429" s="64" t="str">
        <f t="shared" si="586"/>
        <v/>
      </c>
      <c r="AB429" s="64" t="str">
        <f t="shared" si="587"/>
        <v/>
      </c>
      <c r="AC429" s="64" t="str">
        <f t="shared" si="588"/>
        <v/>
      </c>
      <c r="AD429" s="66" t="str">
        <f t="shared" si="589"/>
        <v>0</v>
      </c>
      <c r="AE429" s="66" t="str">
        <f t="shared" si="590"/>
        <v>-</v>
      </c>
      <c r="AF429" s="69" t="str">
        <f t="shared" si="591"/>
        <v/>
      </c>
      <c r="AG429" s="69" t="str">
        <f t="shared" si="592"/>
        <v/>
      </c>
      <c r="AH429" s="69" t="str">
        <f t="shared" si="593"/>
        <v/>
      </c>
      <c r="AI429" s="69" t="str">
        <f t="shared" si="594"/>
        <v>0</v>
      </c>
      <c r="AJ429" s="66" t="str">
        <f t="shared" si="650"/>
        <v>-</v>
      </c>
      <c r="AK429" s="69" t="str">
        <f t="shared" si="596"/>
        <v/>
      </c>
      <c r="AL429" s="69" t="str">
        <f t="shared" si="597"/>
        <v/>
      </c>
      <c r="AM429" s="69" t="str">
        <f t="shared" si="598"/>
        <v/>
      </c>
      <c r="AN429" s="70" t="str">
        <f t="shared" si="599"/>
        <v>0</v>
      </c>
      <c r="AO429" s="70" t="str">
        <f t="shared" si="600"/>
        <v>-</v>
      </c>
      <c r="AP429" s="70" t="str">
        <f t="shared" si="601"/>
        <v/>
      </c>
      <c r="AQ429" s="70" t="str">
        <f t="shared" si="602"/>
        <v/>
      </c>
      <c r="AR429" s="70" t="str">
        <f t="shared" si="603"/>
        <v/>
      </c>
      <c r="AS429" s="64" t="str">
        <f t="shared" si="604"/>
        <v>0</v>
      </c>
      <c r="AT429" s="64" t="str">
        <f t="shared" si="605"/>
        <v>-</v>
      </c>
      <c r="AU429" s="64" t="str">
        <f t="shared" si="606"/>
        <v/>
      </c>
      <c r="AV429" s="64" t="str">
        <f t="shared" si="607"/>
        <v/>
      </c>
      <c r="AW429" s="64" t="str">
        <f t="shared" si="608"/>
        <v/>
      </c>
      <c r="AX429" s="64" t="str">
        <f t="shared" si="609"/>
        <v>0</v>
      </c>
      <c r="AY429" s="64" t="str">
        <f t="shared" si="610"/>
        <v>-</v>
      </c>
      <c r="AZ429" s="64" t="str">
        <f t="shared" si="611"/>
        <v/>
      </c>
      <c r="BA429" s="64" t="str">
        <f t="shared" si="612"/>
        <v/>
      </c>
      <c r="BB429" s="64" t="str">
        <f t="shared" si="613"/>
        <v/>
      </c>
      <c r="BC429" s="64" t="str">
        <f t="shared" si="614"/>
        <v>0</v>
      </c>
      <c r="BD429" s="64" t="str">
        <f t="shared" si="615"/>
        <v>-</v>
      </c>
      <c r="BE429" s="64" t="str">
        <f t="shared" si="616"/>
        <v/>
      </c>
      <c r="BF429" s="64" t="str">
        <f t="shared" si="617"/>
        <v/>
      </c>
      <c r="BG429" s="64" t="str">
        <f t="shared" si="618"/>
        <v/>
      </c>
      <c r="BH429" s="70" t="str">
        <f t="shared" si="619"/>
        <v>0</v>
      </c>
      <c r="BI429" s="70" t="str">
        <f t="shared" si="620"/>
        <v>-</v>
      </c>
      <c r="BJ429" s="70" t="str">
        <f t="shared" si="621"/>
        <v/>
      </c>
      <c r="BK429" s="70" t="str">
        <f t="shared" si="622"/>
        <v/>
      </c>
    </row>
    <row r="430" spans="11:63" x14ac:dyDescent="0.25">
      <c r="K430" s="56">
        <f t="shared" si="571"/>
        <v>427</v>
      </c>
      <c r="L430" s="56" t="str">
        <f t="shared" si="574"/>
        <v xml:space="preserve"> </v>
      </c>
      <c r="M430" s="65">
        <f t="shared" si="572"/>
        <v>12997</v>
      </c>
      <c r="N430" s="66">
        <f t="shared" si="575"/>
        <v>0</v>
      </c>
      <c r="O430" s="67" t="str">
        <f t="shared" si="576"/>
        <v>0</v>
      </c>
      <c r="P430" s="66" t="str">
        <f t="shared" si="577"/>
        <v>-</v>
      </c>
      <c r="Q430" s="66" t="str">
        <f t="shared" si="578"/>
        <v/>
      </c>
      <c r="R430" s="66" t="str">
        <f t="shared" si="579"/>
        <v/>
      </c>
      <c r="S430" s="68" t="str">
        <f t="shared" si="580"/>
        <v xml:space="preserve"> </v>
      </c>
      <c r="T430" s="66" t="str">
        <f t="shared" si="623"/>
        <v>0</v>
      </c>
      <c r="U430" s="69" t="str">
        <f t="shared" si="581"/>
        <v>-</v>
      </c>
      <c r="V430" s="69" t="str">
        <f t="shared" si="582"/>
        <v/>
      </c>
      <c r="W430" s="69" t="str">
        <f t="shared" si="583"/>
        <v/>
      </c>
      <c r="X430" s="69" t="str">
        <f t="shared" si="584"/>
        <v/>
      </c>
      <c r="Y430" s="67" t="str">
        <f t="shared" si="624"/>
        <v>0</v>
      </c>
      <c r="Z430" s="64" t="str">
        <f t="shared" si="585"/>
        <v>-</v>
      </c>
      <c r="AA430" s="64" t="str">
        <f t="shared" si="586"/>
        <v/>
      </c>
      <c r="AB430" s="64" t="str">
        <f t="shared" si="587"/>
        <v/>
      </c>
      <c r="AC430" s="64" t="str">
        <f t="shared" si="588"/>
        <v/>
      </c>
      <c r="AD430" s="66" t="str">
        <f t="shared" si="589"/>
        <v>0</v>
      </c>
      <c r="AE430" s="66" t="str">
        <f t="shared" si="590"/>
        <v>-</v>
      </c>
      <c r="AF430" s="69" t="str">
        <f t="shared" si="591"/>
        <v/>
      </c>
      <c r="AG430" s="69" t="str">
        <f t="shared" si="592"/>
        <v/>
      </c>
      <c r="AH430" s="69" t="str">
        <f t="shared" si="593"/>
        <v/>
      </c>
      <c r="AI430" s="69" t="str">
        <f t="shared" si="594"/>
        <v>0</v>
      </c>
      <c r="AJ430" s="66" t="str">
        <f t="shared" ref="AJ430" si="651">IFERROR(IF(AL429=AI430,"",AL429*($I$32/12)),"-")</f>
        <v>-</v>
      </c>
      <c r="AK430" s="69" t="str">
        <f t="shared" si="596"/>
        <v/>
      </c>
      <c r="AL430" s="69" t="str">
        <f t="shared" si="597"/>
        <v/>
      </c>
      <c r="AM430" s="69" t="str">
        <f t="shared" si="598"/>
        <v/>
      </c>
      <c r="AN430" s="70" t="str">
        <f t="shared" si="599"/>
        <v>0</v>
      </c>
      <c r="AO430" s="70" t="str">
        <f t="shared" si="600"/>
        <v>-</v>
      </c>
      <c r="AP430" s="70" t="str">
        <f t="shared" si="601"/>
        <v/>
      </c>
      <c r="AQ430" s="70" t="str">
        <f t="shared" si="602"/>
        <v/>
      </c>
      <c r="AR430" s="70" t="str">
        <f t="shared" si="603"/>
        <v/>
      </c>
      <c r="AS430" s="64" t="str">
        <f t="shared" si="604"/>
        <v>0</v>
      </c>
      <c r="AT430" s="64" t="str">
        <f t="shared" si="605"/>
        <v>-</v>
      </c>
      <c r="AU430" s="64" t="str">
        <f t="shared" si="606"/>
        <v/>
      </c>
      <c r="AV430" s="64" t="str">
        <f t="shared" si="607"/>
        <v/>
      </c>
      <c r="AW430" s="64" t="str">
        <f t="shared" si="608"/>
        <v/>
      </c>
      <c r="AX430" s="64" t="str">
        <f t="shared" si="609"/>
        <v>0</v>
      </c>
      <c r="AY430" s="64" t="str">
        <f t="shared" si="610"/>
        <v>-</v>
      </c>
      <c r="AZ430" s="64" t="str">
        <f t="shared" si="611"/>
        <v/>
      </c>
      <c r="BA430" s="64" t="str">
        <f t="shared" si="612"/>
        <v/>
      </c>
      <c r="BB430" s="64" t="str">
        <f t="shared" si="613"/>
        <v/>
      </c>
      <c r="BC430" s="64" t="str">
        <f t="shared" si="614"/>
        <v>0</v>
      </c>
      <c r="BD430" s="64" t="str">
        <f t="shared" si="615"/>
        <v>-</v>
      </c>
      <c r="BE430" s="64" t="str">
        <f t="shared" si="616"/>
        <v/>
      </c>
      <c r="BF430" s="64" t="str">
        <f t="shared" si="617"/>
        <v/>
      </c>
      <c r="BG430" s="64" t="str">
        <f t="shared" si="618"/>
        <v/>
      </c>
      <c r="BH430" s="70" t="str">
        <f t="shared" si="619"/>
        <v>0</v>
      </c>
      <c r="BI430" s="70" t="str">
        <f t="shared" si="620"/>
        <v>-</v>
      </c>
      <c r="BJ430" s="70" t="str">
        <f t="shared" si="621"/>
        <v/>
      </c>
      <c r="BK430" s="70" t="str">
        <f t="shared" si="622"/>
        <v/>
      </c>
    </row>
    <row r="431" spans="11:63" x14ac:dyDescent="0.25">
      <c r="K431" s="56">
        <f t="shared" si="571"/>
        <v>428</v>
      </c>
      <c r="L431" s="56" t="str">
        <f t="shared" si="574"/>
        <v xml:space="preserve"> </v>
      </c>
      <c r="M431" s="65">
        <f t="shared" si="572"/>
        <v>13028</v>
      </c>
      <c r="N431" s="66">
        <f t="shared" si="575"/>
        <v>0</v>
      </c>
      <c r="O431" s="67" t="str">
        <f t="shared" si="576"/>
        <v>0</v>
      </c>
      <c r="P431" s="66" t="str">
        <f t="shared" si="577"/>
        <v>-</v>
      </c>
      <c r="Q431" s="66" t="str">
        <f t="shared" si="578"/>
        <v/>
      </c>
      <c r="R431" s="66" t="str">
        <f t="shared" si="579"/>
        <v/>
      </c>
      <c r="S431" s="68" t="str">
        <f t="shared" si="580"/>
        <v xml:space="preserve"> </v>
      </c>
      <c r="T431" s="66" t="str">
        <f t="shared" si="623"/>
        <v>0</v>
      </c>
      <c r="U431" s="69" t="str">
        <f t="shared" si="581"/>
        <v>-</v>
      </c>
      <c r="V431" s="69" t="str">
        <f t="shared" si="582"/>
        <v/>
      </c>
      <c r="W431" s="69" t="str">
        <f t="shared" si="583"/>
        <v/>
      </c>
      <c r="X431" s="69" t="str">
        <f t="shared" si="584"/>
        <v/>
      </c>
      <c r="Y431" s="67" t="str">
        <f t="shared" si="624"/>
        <v>0</v>
      </c>
      <c r="Z431" s="64" t="str">
        <f t="shared" si="585"/>
        <v>-</v>
      </c>
      <c r="AA431" s="64" t="str">
        <f t="shared" si="586"/>
        <v/>
      </c>
      <c r="AB431" s="64" t="str">
        <f t="shared" si="587"/>
        <v/>
      </c>
      <c r="AC431" s="64" t="str">
        <f t="shared" si="588"/>
        <v/>
      </c>
      <c r="AD431" s="66" t="str">
        <f t="shared" si="589"/>
        <v>0</v>
      </c>
      <c r="AE431" s="66" t="str">
        <f t="shared" si="590"/>
        <v>-</v>
      </c>
      <c r="AF431" s="69" t="str">
        <f t="shared" si="591"/>
        <v/>
      </c>
      <c r="AG431" s="69" t="str">
        <f t="shared" si="592"/>
        <v/>
      </c>
      <c r="AH431" s="69" t="str">
        <f t="shared" si="593"/>
        <v/>
      </c>
      <c r="AI431" s="69" t="str">
        <f t="shared" si="594"/>
        <v>0</v>
      </c>
      <c r="AJ431" s="66" t="str">
        <f t="shared" ref="AJ431:AJ432" si="652">IFERROR(IF(AL430=AI431,"",AL430*($I$31/12)),"-")</f>
        <v>-</v>
      </c>
      <c r="AK431" s="69" t="str">
        <f t="shared" si="596"/>
        <v/>
      </c>
      <c r="AL431" s="69" t="str">
        <f t="shared" si="597"/>
        <v/>
      </c>
      <c r="AM431" s="69" t="str">
        <f t="shared" si="598"/>
        <v/>
      </c>
      <c r="AN431" s="70" t="str">
        <f t="shared" si="599"/>
        <v>0</v>
      </c>
      <c r="AO431" s="70" t="str">
        <f t="shared" si="600"/>
        <v>-</v>
      </c>
      <c r="AP431" s="70" t="str">
        <f t="shared" si="601"/>
        <v/>
      </c>
      <c r="AQ431" s="70" t="str">
        <f t="shared" si="602"/>
        <v/>
      </c>
      <c r="AR431" s="70" t="str">
        <f t="shared" si="603"/>
        <v/>
      </c>
      <c r="AS431" s="64" t="str">
        <f t="shared" si="604"/>
        <v>0</v>
      </c>
      <c r="AT431" s="64" t="str">
        <f t="shared" si="605"/>
        <v>-</v>
      </c>
      <c r="AU431" s="64" t="str">
        <f t="shared" si="606"/>
        <v/>
      </c>
      <c r="AV431" s="64" t="str">
        <f t="shared" si="607"/>
        <v/>
      </c>
      <c r="AW431" s="64" t="str">
        <f t="shared" si="608"/>
        <v/>
      </c>
      <c r="AX431" s="64" t="str">
        <f t="shared" si="609"/>
        <v>0</v>
      </c>
      <c r="AY431" s="64" t="str">
        <f t="shared" si="610"/>
        <v>-</v>
      </c>
      <c r="AZ431" s="64" t="str">
        <f t="shared" si="611"/>
        <v/>
      </c>
      <c r="BA431" s="64" t="str">
        <f t="shared" si="612"/>
        <v/>
      </c>
      <c r="BB431" s="64" t="str">
        <f t="shared" si="613"/>
        <v/>
      </c>
      <c r="BC431" s="64" t="str">
        <f t="shared" si="614"/>
        <v>0</v>
      </c>
      <c r="BD431" s="64" t="str">
        <f t="shared" si="615"/>
        <v>-</v>
      </c>
      <c r="BE431" s="64" t="str">
        <f t="shared" si="616"/>
        <v/>
      </c>
      <c r="BF431" s="64" t="str">
        <f t="shared" si="617"/>
        <v/>
      </c>
      <c r="BG431" s="64" t="str">
        <f t="shared" si="618"/>
        <v/>
      </c>
      <c r="BH431" s="70" t="str">
        <f t="shared" si="619"/>
        <v>0</v>
      </c>
      <c r="BI431" s="70" t="str">
        <f t="shared" si="620"/>
        <v>-</v>
      </c>
      <c r="BJ431" s="70" t="str">
        <f t="shared" si="621"/>
        <v/>
      </c>
      <c r="BK431" s="70" t="str">
        <f t="shared" si="622"/>
        <v/>
      </c>
    </row>
    <row r="432" spans="11:63" x14ac:dyDescent="0.25">
      <c r="K432" s="56">
        <f t="shared" si="571"/>
        <v>429</v>
      </c>
      <c r="L432" s="56" t="str">
        <f t="shared" si="574"/>
        <v xml:space="preserve"> </v>
      </c>
      <c r="M432" s="65">
        <f t="shared" si="572"/>
        <v>13058</v>
      </c>
      <c r="N432" s="66">
        <f t="shared" si="575"/>
        <v>0</v>
      </c>
      <c r="O432" s="67" t="str">
        <f t="shared" si="576"/>
        <v>0</v>
      </c>
      <c r="P432" s="66" t="str">
        <f t="shared" si="577"/>
        <v>-</v>
      </c>
      <c r="Q432" s="66" t="str">
        <f t="shared" si="578"/>
        <v/>
      </c>
      <c r="R432" s="66" t="str">
        <f t="shared" si="579"/>
        <v/>
      </c>
      <c r="S432" s="68" t="str">
        <f t="shared" si="580"/>
        <v xml:space="preserve"> </v>
      </c>
      <c r="T432" s="66" t="str">
        <f t="shared" si="623"/>
        <v>0</v>
      </c>
      <c r="U432" s="69" t="str">
        <f t="shared" si="581"/>
        <v>-</v>
      </c>
      <c r="V432" s="69" t="str">
        <f t="shared" si="582"/>
        <v/>
      </c>
      <c r="W432" s="69" t="str">
        <f t="shared" si="583"/>
        <v/>
      </c>
      <c r="X432" s="69" t="str">
        <f t="shared" si="584"/>
        <v/>
      </c>
      <c r="Y432" s="67" t="str">
        <f t="shared" si="624"/>
        <v>0</v>
      </c>
      <c r="Z432" s="64" t="str">
        <f t="shared" si="585"/>
        <v>-</v>
      </c>
      <c r="AA432" s="64" t="str">
        <f t="shared" si="586"/>
        <v/>
      </c>
      <c r="AB432" s="64" t="str">
        <f t="shared" si="587"/>
        <v/>
      </c>
      <c r="AC432" s="64" t="str">
        <f t="shared" si="588"/>
        <v/>
      </c>
      <c r="AD432" s="66" t="str">
        <f t="shared" si="589"/>
        <v>0</v>
      </c>
      <c r="AE432" s="66" t="str">
        <f t="shared" si="590"/>
        <v>-</v>
      </c>
      <c r="AF432" s="69" t="str">
        <f t="shared" si="591"/>
        <v/>
      </c>
      <c r="AG432" s="69" t="str">
        <f t="shared" si="592"/>
        <v/>
      </c>
      <c r="AH432" s="69" t="str">
        <f t="shared" si="593"/>
        <v/>
      </c>
      <c r="AI432" s="69" t="str">
        <f t="shared" si="594"/>
        <v>0</v>
      </c>
      <c r="AJ432" s="66" t="str">
        <f t="shared" si="652"/>
        <v>-</v>
      </c>
      <c r="AK432" s="69" t="str">
        <f t="shared" si="596"/>
        <v/>
      </c>
      <c r="AL432" s="69" t="str">
        <f t="shared" si="597"/>
        <v/>
      </c>
      <c r="AM432" s="69" t="str">
        <f t="shared" si="598"/>
        <v/>
      </c>
      <c r="AN432" s="70" t="str">
        <f t="shared" si="599"/>
        <v>0</v>
      </c>
      <c r="AO432" s="70" t="str">
        <f t="shared" si="600"/>
        <v>-</v>
      </c>
      <c r="AP432" s="70" t="str">
        <f t="shared" si="601"/>
        <v/>
      </c>
      <c r="AQ432" s="70" t="str">
        <f t="shared" si="602"/>
        <v/>
      </c>
      <c r="AR432" s="70" t="str">
        <f t="shared" si="603"/>
        <v/>
      </c>
      <c r="AS432" s="64" t="str">
        <f t="shared" si="604"/>
        <v>0</v>
      </c>
      <c r="AT432" s="64" t="str">
        <f t="shared" si="605"/>
        <v>-</v>
      </c>
      <c r="AU432" s="64" t="str">
        <f t="shared" si="606"/>
        <v/>
      </c>
      <c r="AV432" s="64" t="str">
        <f t="shared" si="607"/>
        <v/>
      </c>
      <c r="AW432" s="64" t="str">
        <f t="shared" si="608"/>
        <v/>
      </c>
      <c r="AX432" s="64" t="str">
        <f t="shared" si="609"/>
        <v>0</v>
      </c>
      <c r="AY432" s="64" t="str">
        <f t="shared" si="610"/>
        <v>-</v>
      </c>
      <c r="AZ432" s="64" t="str">
        <f t="shared" si="611"/>
        <v/>
      </c>
      <c r="BA432" s="64" t="str">
        <f t="shared" si="612"/>
        <v/>
      </c>
      <c r="BB432" s="64" t="str">
        <f t="shared" si="613"/>
        <v/>
      </c>
      <c r="BC432" s="64" t="str">
        <f t="shared" si="614"/>
        <v>0</v>
      </c>
      <c r="BD432" s="64" t="str">
        <f t="shared" si="615"/>
        <v>-</v>
      </c>
      <c r="BE432" s="64" t="str">
        <f t="shared" si="616"/>
        <v/>
      </c>
      <c r="BF432" s="64" t="str">
        <f t="shared" si="617"/>
        <v/>
      </c>
      <c r="BG432" s="64" t="str">
        <f t="shared" si="618"/>
        <v/>
      </c>
      <c r="BH432" s="70" t="str">
        <f t="shared" si="619"/>
        <v>0</v>
      </c>
      <c r="BI432" s="70" t="str">
        <f t="shared" si="620"/>
        <v>-</v>
      </c>
      <c r="BJ432" s="70" t="str">
        <f t="shared" si="621"/>
        <v/>
      </c>
      <c r="BK432" s="70" t="str">
        <f t="shared" si="622"/>
        <v/>
      </c>
    </row>
    <row r="433" spans="11:63" x14ac:dyDescent="0.25">
      <c r="K433" s="56">
        <f t="shared" si="571"/>
        <v>430</v>
      </c>
      <c r="L433" s="56" t="str">
        <f t="shared" si="574"/>
        <v xml:space="preserve"> </v>
      </c>
      <c r="M433" s="65">
        <f t="shared" si="572"/>
        <v>13089</v>
      </c>
      <c r="N433" s="66">
        <f t="shared" si="575"/>
        <v>0</v>
      </c>
      <c r="O433" s="67" t="str">
        <f t="shared" si="576"/>
        <v>0</v>
      </c>
      <c r="P433" s="66" t="str">
        <f t="shared" si="577"/>
        <v>-</v>
      </c>
      <c r="Q433" s="66" t="str">
        <f t="shared" si="578"/>
        <v/>
      </c>
      <c r="R433" s="66" t="str">
        <f t="shared" si="579"/>
        <v/>
      </c>
      <c r="S433" s="68" t="str">
        <f t="shared" si="580"/>
        <v xml:space="preserve"> </v>
      </c>
      <c r="T433" s="66" t="str">
        <f t="shared" si="623"/>
        <v>0</v>
      </c>
      <c r="U433" s="69" t="str">
        <f t="shared" si="581"/>
        <v>-</v>
      </c>
      <c r="V433" s="69" t="str">
        <f t="shared" si="582"/>
        <v/>
      </c>
      <c r="W433" s="69" t="str">
        <f t="shared" si="583"/>
        <v/>
      </c>
      <c r="X433" s="69" t="str">
        <f t="shared" si="584"/>
        <v/>
      </c>
      <c r="Y433" s="67" t="str">
        <f t="shared" si="624"/>
        <v>0</v>
      </c>
      <c r="Z433" s="64" t="str">
        <f t="shared" si="585"/>
        <v>-</v>
      </c>
      <c r="AA433" s="64" t="str">
        <f t="shared" si="586"/>
        <v/>
      </c>
      <c r="AB433" s="64" t="str">
        <f t="shared" si="587"/>
        <v/>
      </c>
      <c r="AC433" s="64" t="str">
        <f t="shared" si="588"/>
        <v/>
      </c>
      <c r="AD433" s="66" t="str">
        <f t="shared" si="589"/>
        <v>0</v>
      </c>
      <c r="AE433" s="66" t="str">
        <f t="shared" si="590"/>
        <v>-</v>
      </c>
      <c r="AF433" s="69" t="str">
        <f t="shared" si="591"/>
        <v/>
      </c>
      <c r="AG433" s="69" t="str">
        <f t="shared" si="592"/>
        <v/>
      </c>
      <c r="AH433" s="69" t="str">
        <f t="shared" si="593"/>
        <v/>
      </c>
      <c r="AI433" s="69" t="str">
        <f t="shared" si="594"/>
        <v>0</v>
      </c>
      <c r="AJ433" s="66" t="str">
        <f t="shared" ref="AJ433" si="653">IFERROR(IF(AL432=AI433,"",AL432*($I$32/12)),"-")</f>
        <v>-</v>
      </c>
      <c r="AK433" s="69" t="str">
        <f t="shared" si="596"/>
        <v/>
      </c>
      <c r="AL433" s="69" t="str">
        <f t="shared" si="597"/>
        <v/>
      </c>
      <c r="AM433" s="69" t="str">
        <f t="shared" si="598"/>
        <v/>
      </c>
      <c r="AN433" s="70" t="str">
        <f t="shared" si="599"/>
        <v>0</v>
      </c>
      <c r="AO433" s="70" t="str">
        <f t="shared" si="600"/>
        <v>-</v>
      </c>
      <c r="AP433" s="70" t="str">
        <f t="shared" si="601"/>
        <v/>
      </c>
      <c r="AQ433" s="70" t="str">
        <f t="shared" si="602"/>
        <v/>
      </c>
      <c r="AR433" s="70" t="str">
        <f t="shared" si="603"/>
        <v/>
      </c>
      <c r="AS433" s="64" t="str">
        <f t="shared" si="604"/>
        <v>0</v>
      </c>
      <c r="AT433" s="64" t="str">
        <f t="shared" si="605"/>
        <v>-</v>
      </c>
      <c r="AU433" s="64" t="str">
        <f t="shared" si="606"/>
        <v/>
      </c>
      <c r="AV433" s="64" t="str">
        <f t="shared" si="607"/>
        <v/>
      </c>
      <c r="AW433" s="64" t="str">
        <f t="shared" si="608"/>
        <v/>
      </c>
      <c r="AX433" s="64" t="str">
        <f t="shared" si="609"/>
        <v>0</v>
      </c>
      <c r="AY433" s="64" t="str">
        <f t="shared" si="610"/>
        <v>-</v>
      </c>
      <c r="AZ433" s="64" t="str">
        <f t="shared" si="611"/>
        <v/>
      </c>
      <c r="BA433" s="64" t="str">
        <f t="shared" si="612"/>
        <v/>
      </c>
      <c r="BB433" s="64" t="str">
        <f t="shared" si="613"/>
        <v/>
      </c>
      <c r="BC433" s="64" t="str">
        <f t="shared" si="614"/>
        <v>0</v>
      </c>
      <c r="BD433" s="64" t="str">
        <f t="shared" si="615"/>
        <v>-</v>
      </c>
      <c r="BE433" s="64" t="str">
        <f t="shared" si="616"/>
        <v/>
      </c>
      <c r="BF433" s="64" t="str">
        <f t="shared" si="617"/>
        <v/>
      </c>
      <c r="BG433" s="64" t="str">
        <f t="shared" si="618"/>
        <v/>
      </c>
      <c r="BH433" s="70" t="str">
        <f t="shared" si="619"/>
        <v>0</v>
      </c>
      <c r="BI433" s="70" t="str">
        <f t="shared" si="620"/>
        <v>-</v>
      </c>
      <c r="BJ433" s="70" t="str">
        <f t="shared" si="621"/>
        <v/>
      </c>
      <c r="BK433" s="70" t="str">
        <f t="shared" si="622"/>
        <v/>
      </c>
    </row>
    <row r="434" spans="11:63" x14ac:dyDescent="0.25">
      <c r="K434" s="56">
        <f t="shared" si="571"/>
        <v>431</v>
      </c>
      <c r="L434" s="56" t="str">
        <f t="shared" si="574"/>
        <v xml:space="preserve"> </v>
      </c>
      <c r="M434" s="65">
        <f t="shared" si="572"/>
        <v>13119</v>
      </c>
      <c r="N434" s="66">
        <f t="shared" si="575"/>
        <v>0</v>
      </c>
      <c r="O434" s="67" t="str">
        <f t="shared" si="576"/>
        <v>0</v>
      </c>
      <c r="P434" s="66" t="str">
        <f t="shared" si="577"/>
        <v>-</v>
      </c>
      <c r="Q434" s="66" t="str">
        <f t="shared" si="578"/>
        <v/>
      </c>
      <c r="R434" s="66" t="str">
        <f t="shared" si="579"/>
        <v/>
      </c>
      <c r="S434" s="68" t="str">
        <f t="shared" si="580"/>
        <v xml:space="preserve"> </v>
      </c>
      <c r="T434" s="66" t="str">
        <f t="shared" si="623"/>
        <v>0</v>
      </c>
      <c r="U434" s="69" t="str">
        <f t="shared" si="581"/>
        <v>-</v>
      </c>
      <c r="V434" s="69" t="str">
        <f t="shared" si="582"/>
        <v/>
      </c>
      <c r="W434" s="69" t="str">
        <f t="shared" si="583"/>
        <v/>
      </c>
      <c r="X434" s="69" t="str">
        <f t="shared" si="584"/>
        <v/>
      </c>
      <c r="Y434" s="67" t="str">
        <f t="shared" si="624"/>
        <v>0</v>
      </c>
      <c r="Z434" s="64" t="str">
        <f t="shared" si="585"/>
        <v>-</v>
      </c>
      <c r="AA434" s="64" t="str">
        <f t="shared" si="586"/>
        <v/>
      </c>
      <c r="AB434" s="64" t="str">
        <f t="shared" si="587"/>
        <v/>
      </c>
      <c r="AC434" s="64" t="str">
        <f t="shared" si="588"/>
        <v/>
      </c>
      <c r="AD434" s="66" t="str">
        <f t="shared" si="589"/>
        <v>0</v>
      </c>
      <c r="AE434" s="66" t="str">
        <f t="shared" si="590"/>
        <v>-</v>
      </c>
      <c r="AF434" s="69" t="str">
        <f t="shared" si="591"/>
        <v/>
      </c>
      <c r="AG434" s="69" t="str">
        <f t="shared" si="592"/>
        <v/>
      </c>
      <c r="AH434" s="69" t="str">
        <f t="shared" si="593"/>
        <v/>
      </c>
      <c r="AI434" s="69" t="str">
        <f t="shared" si="594"/>
        <v>0</v>
      </c>
      <c r="AJ434" s="66" t="str">
        <f t="shared" ref="AJ434:AJ435" si="654">IFERROR(IF(AL433=AI434,"",AL433*($I$31/12)),"-")</f>
        <v>-</v>
      </c>
      <c r="AK434" s="69" t="str">
        <f t="shared" si="596"/>
        <v/>
      </c>
      <c r="AL434" s="69" t="str">
        <f t="shared" si="597"/>
        <v/>
      </c>
      <c r="AM434" s="69" t="str">
        <f t="shared" si="598"/>
        <v/>
      </c>
      <c r="AN434" s="70" t="str">
        <f t="shared" si="599"/>
        <v>0</v>
      </c>
      <c r="AO434" s="70" t="str">
        <f t="shared" si="600"/>
        <v>-</v>
      </c>
      <c r="AP434" s="70" t="str">
        <f t="shared" si="601"/>
        <v/>
      </c>
      <c r="AQ434" s="70" t="str">
        <f t="shared" si="602"/>
        <v/>
      </c>
      <c r="AR434" s="70" t="str">
        <f t="shared" si="603"/>
        <v/>
      </c>
      <c r="AS434" s="64" t="str">
        <f t="shared" si="604"/>
        <v>0</v>
      </c>
      <c r="AT434" s="64" t="str">
        <f t="shared" si="605"/>
        <v>-</v>
      </c>
      <c r="AU434" s="64" t="str">
        <f t="shared" si="606"/>
        <v/>
      </c>
      <c r="AV434" s="64" t="str">
        <f t="shared" si="607"/>
        <v/>
      </c>
      <c r="AW434" s="64" t="str">
        <f t="shared" si="608"/>
        <v/>
      </c>
      <c r="AX434" s="64" t="str">
        <f t="shared" si="609"/>
        <v>0</v>
      </c>
      <c r="AY434" s="64" t="str">
        <f t="shared" si="610"/>
        <v>-</v>
      </c>
      <c r="AZ434" s="64" t="str">
        <f t="shared" si="611"/>
        <v/>
      </c>
      <c r="BA434" s="64" t="str">
        <f t="shared" si="612"/>
        <v/>
      </c>
      <c r="BB434" s="64" t="str">
        <f t="shared" si="613"/>
        <v/>
      </c>
      <c r="BC434" s="64" t="str">
        <f t="shared" si="614"/>
        <v>0</v>
      </c>
      <c r="BD434" s="64" t="str">
        <f t="shared" si="615"/>
        <v>-</v>
      </c>
      <c r="BE434" s="64" t="str">
        <f t="shared" si="616"/>
        <v/>
      </c>
      <c r="BF434" s="64" t="str">
        <f t="shared" si="617"/>
        <v/>
      </c>
      <c r="BG434" s="64" t="str">
        <f t="shared" si="618"/>
        <v/>
      </c>
      <c r="BH434" s="70" t="str">
        <f t="shared" si="619"/>
        <v>0</v>
      </c>
      <c r="BI434" s="70" t="str">
        <f t="shared" si="620"/>
        <v>-</v>
      </c>
      <c r="BJ434" s="70" t="str">
        <f t="shared" si="621"/>
        <v/>
      </c>
      <c r="BK434" s="70" t="str">
        <f t="shared" si="622"/>
        <v/>
      </c>
    </row>
    <row r="435" spans="11:63" x14ac:dyDescent="0.25">
      <c r="K435" s="56">
        <f t="shared" si="571"/>
        <v>432</v>
      </c>
      <c r="L435" s="56" t="str">
        <f t="shared" si="574"/>
        <v xml:space="preserve"> </v>
      </c>
      <c r="M435" s="65">
        <f t="shared" si="572"/>
        <v>13150</v>
      </c>
      <c r="N435" s="66">
        <f t="shared" si="575"/>
        <v>0</v>
      </c>
      <c r="O435" s="67" t="str">
        <f t="shared" si="576"/>
        <v>0</v>
      </c>
      <c r="P435" s="66" t="str">
        <f t="shared" si="577"/>
        <v>-</v>
      </c>
      <c r="Q435" s="66" t="str">
        <f t="shared" si="578"/>
        <v/>
      </c>
      <c r="R435" s="66" t="str">
        <f t="shared" si="579"/>
        <v/>
      </c>
      <c r="S435" s="68" t="str">
        <f t="shared" si="580"/>
        <v xml:space="preserve"> </v>
      </c>
      <c r="T435" s="66" t="str">
        <f t="shared" si="623"/>
        <v>0</v>
      </c>
      <c r="U435" s="69" t="str">
        <f t="shared" si="581"/>
        <v>-</v>
      </c>
      <c r="V435" s="69" t="str">
        <f t="shared" si="582"/>
        <v/>
      </c>
      <c r="W435" s="69" t="str">
        <f t="shared" si="583"/>
        <v/>
      </c>
      <c r="X435" s="69" t="str">
        <f t="shared" si="584"/>
        <v/>
      </c>
      <c r="Y435" s="67" t="str">
        <f t="shared" si="624"/>
        <v>0</v>
      </c>
      <c r="Z435" s="64" t="str">
        <f t="shared" si="585"/>
        <v>-</v>
      </c>
      <c r="AA435" s="64" t="str">
        <f t="shared" si="586"/>
        <v/>
      </c>
      <c r="AB435" s="64" t="str">
        <f t="shared" si="587"/>
        <v/>
      </c>
      <c r="AC435" s="64" t="str">
        <f t="shared" si="588"/>
        <v/>
      </c>
      <c r="AD435" s="66" t="str">
        <f t="shared" si="589"/>
        <v>0</v>
      </c>
      <c r="AE435" s="66" t="str">
        <f t="shared" si="590"/>
        <v>-</v>
      </c>
      <c r="AF435" s="69" t="str">
        <f t="shared" si="591"/>
        <v/>
      </c>
      <c r="AG435" s="69" t="str">
        <f t="shared" si="592"/>
        <v/>
      </c>
      <c r="AH435" s="69" t="str">
        <f t="shared" si="593"/>
        <v/>
      </c>
      <c r="AI435" s="69" t="str">
        <f t="shared" si="594"/>
        <v>0</v>
      </c>
      <c r="AJ435" s="66" t="str">
        <f t="shared" si="654"/>
        <v>-</v>
      </c>
      <c r="AK435" s="69" t="str">
        <f t="shared" si="596"/>
        <v/>
      </c>
      <c r="AL435" s="69" t="str">
        <f t="shared" si="597"/>
        <v/>
      </c>
      <c r="AM435" s="69" t="str">
        <f t="shared" si="598"/>
        <v/>
      </c>
      <c r="AN435" s="70" t="str">
        <f t="shared" si="599"/>
        <v>0</v>
      </c>
      <c r="AO435" s="70" t="str">
        <f t="shared" si="600"/>
        <v>-</v>
      </c>
      <c r="AP435" s="70" t="str">
        <f t="shared" si="601"/>
        <v/>
      </c>
      <c r="AQ435" s="70" t="str">
        <f t="shared" si="602"/>
        <v/>
      </c>
      <c r="AR435" s="70" t="str">
        <f t="shared" si="603"/>
        <v/>
      </c>
      <c r="AS435" s="64" t="str">
        <f t="shared" si="604"/>
        <v>0</v>
      </c>
      <c r="AT435" s="64" t="str">
        <f t="shared" si="605"/>
        <v>-</v>
      </c>
      <c r="AU435" s="64" t="str">
        <f t="shared" si="606"/>
        <v/>
      </c>
      <c r="AV435" s="64" t="str">
        <f t="shared" si="607"/>
        <v/>
      </c>
      <c r="AW435" s="64" t="str">
        <f t="shared" si="608"/>
        <v/>
      </c>
      <c r="AX435" s="64" t="str">
        <f t="shared" si="609"/>
        <v>0</v>
      </c>
      <c r="AY435" s="64" t="str">
        <f t="shared" si="610"/>
        <v>-</v>
      </c>
      <c r="AZ435" s="64" t="str">
        <f t="shared" si="611"/>
        <v/>
      </c>
      <c r="BA435" s="64" t="str">
        <f t="shared" si="612"/>
        <v/>
      </c>
      <c r="BB435" s="64" t="str">
        <f t="shared" si="613"/>
        <v/>
      </c>
      <c r="BC435" s="64" t="str">
        <f t="shared" si="614"/>
        <v>0</v>
      </c>
      <c r="BD435" s="64" t="str">
        <f t="shared" si="615"/>
        <v>-</v>
      </c>
      <c r="BE435" s="64" t="str">
        <f t="shared" si="616"/>
        <v/>
      </c>
      <c r="BF435" s="64" t="str">
        <f t="shared" si="617"/>
        <v/>
      </c>
      <c r="BG435" s="64" t="str">
        <f t="shared" si="618"/>
        <v/>
      </c>
      <c r="BH435" s="70" t="str">
        <f t="shared" si="619"/>
        <v>0</v>
      </c>
      <c r="BI435" s="70" t="str">
        <f t="shared" si="620"/>
        <v>-</v>
      </c>
      <c r="BJ435" s="70" t="str">
        <f t="shared" si="621"/>
        <v/>
      </c>
      <c r="BK435" s="70" t="str">
        <f t="shared" si="622"/>
        <v/>
      </c>
    </row>
    <row r="436" spans="11:63" x14ac:dyDescent="0.25">
      <c r="K436" s="56">
        <f t="shared" si="571"/>
        <v>433</v>
      </c>
      <c r="L436" s="56" t="str">
        <f t="shared" si="574"/>
        <v xml:space="preserve"> </v>
      </c>
      <c r="M436" s="65">
        <f t="shared" si="572"/>
        <v>13181</v>
      </c>
      <c r="N436" s="66">
        <f t="shared" si="575"/>
        <v>0</v>
      </c>
      <c r="O436" s="67" t="str">
        <f t="shared" si="576"/>
        <v>0</v>
      </c>
      <c r="P436" s="66" t="str">
        <f t="shared" si="577"/>
        <v>-</v>
      </c>
      <c r="Q436" s="66" t="str">
        <f t="shared" si="578"/>
        <v/>
      </c>
      <c r="R436" s="66" t="str">
        <f t="shared" si="579"/>
        <v/>
      </c>
      <c r="S436" s="68" t="str">
        <f t="shared" si="580"/>
        <v xml:space="preserve"> </v>
      </c>
      <c r="T436" s="66" t="str">
        <f t="shared" si="623"/>
        <v>0</v>
      </c>
      <c r="U436" s="69" t="str">
        <f t="shared" si="581"/>
        <v>-</v>
      </c>
      <c r="V436" s="69" t="str">
        <f t="shared" si="582"/>
        <v/>
      </c>
      <c r="W436" s="69" t="str">
        <f t="shared" si="583"/>
        <v/>
      </c>
      <c r="X436" s="69" t="str">
        <f t="shared" si="584"/>
        <v/>
      </c>
      <c r="Y436" s="67" t="str">
        <f t="shared" si="624"/>
        <v>0</v>
      </c>
      <c r="Z436" s="64" t="str">
        <f t="shared" si="585"/>
        <v>-</v>
      </c>
      <c r="AA436" s="64" t="str">
        <f t="shared" si="586"/>
        <v/>
      </c>
      <c r="AB436" s="64" t="str">
        <f t="shared" si="587"/>
        <v/>
      </c>
      <c r="AC436" s="64" t="str">
        <f t="shared" si="588"/>
        <v/>
      </c>
      <c r="AD436" s="66" t="str">
        <f t="shared" si="589"/>
        <v>0</v>
      </c>
      <c r="AE436" s="66" t="str">
        <f t="shared" si="590"/>
        <v>-</v>
      </c>
      <c r="AF436" s="69" t="str">
        <f t="shared" si="591"/>
        <v/>
      </c>
      <c r="AG436" s="69" t="str">
        <f t="shared" si="592"/>
        <v/>
      </c>
      <c r="AH436" s="69" t="str">
        <f t="shared" si="593"/>
        <v/>
      </c>
      <c r="AI436" s="69" t="str">
        <f t="shared" si="594"/>
        <v>0</v>
      </c>
      <c r="AJ436" s="66" t="str">
        <f t="shared" ref="AJ436" si="655">IFERROR(IF(AL435=AI436,"",AL435*($I$32/12)),"-")</f>
        <v>-</v>
      </c>
      <c r="AK436" s="69" t="str">
        <f t="shared" si="596"/>
        <v/>
      </c>
      <c r="AL436" s="69" t="str">
        <f t="shared" si="597"/>
        <v/>
      </c>
      <c r="AM436" s="69" t="str">
        <f t="shared" si="598"/>
        <v/>
      </c>
      <c r="AN436" s="70" t="str">
        <f t="shared" si="599"/>
        <v>0</v>
      </c>
      <c r="AO436" s="70" t="str">
        <f t="shared" si="600"/>
        <v>-</v>
      </c>
      <c r="AP436" s="70" t="str">
        <f t="shared" si="601"/>
        <v/>
      </c>
      <c r="AQ436" s="70" t="str">
        <f t="shared" si="602"/>
        <v/>
      </c>
      <c r="AR436" s="70" t="str">
        <f t="shared" si="603"/>
        <v/>
      </c>
      <c r="AS436" s="64" t="str">
        <f t="shared" si="604"/>
        <v>0</v>
      </c>
      <c r="AT436" s="64" t="str">
        <f t="shared" si="605"/>
        <v>-</v>
      </c>
      <c r="AU436" s="64" t="str">
        <f t="shared" si="606"/>
        <v/>
      </c>
      <c r="AV436" s="64" t="str">
        <f t="shared" si="607"/>
        <v/>
      </c>
      <c r="AW436" s="64" t="str">
        <f t="shared" si="608"/>
        <v/>
      </c>
      <c r="AX436" s="64" t="str">
        <f t="shared" si="609"/>
        <v>0</v>
      </c>
      <c r="AY436" s="64" t="str">
        <f t="shared" si="610"/>
        <v>-</v>
      </c>
      <c r="AZ436" s="64" t="str">
        <f t="shared" si="611"/>
        <v/>
      </c>
      <c r="BA436" s="64" t="str">
        <f t="shared" si="612"/>
        <v/>
      </c>
      <c r="BB436" s="64" t="str">
        <f t="shared" si="613"/>
        <v/>
      </c>
      <c r="BC436" s="64" t="str">
        <f t="shared" si="614"/>
        <v>0</v>
      </c>
      <c r="BD436" s="64" t="str">
        <f t="shared" si="615"/>
        <v>-</v>
      </c>
      <c r="BE436" s="64" t="str">
        <f t="shared" si="616"/>
        <v/>
      </c>
      <c r="BF436" s="64" t="str">
        <f t="shared" si="617"/>
        <v/>
      </c>
      <c r="BG436" s="64" t="str">
        <f t="shared" si="618"/>
        <v/>
      </c>
      <c r="BH436" s="70" t="str">
        <f t="shared" si="619"/>
        <v>0</v>
      </c>
      <c r="BI436" s="70" t="str">
        <f t="shared" si="620"/>
        <v>-</v>
      </c>
      <c r="BJ436" s="70" t="str">
        <f t="shared" si="621"/>
        <v/>
      </c>
      <c r="BK436" s="70" t="str">
        <f t="shared" si="622"/>
        <v/>
      </c>
    </row>
    <row r="437" spans="11:63" x14ac:dyDescent="0.25">
      <c r="K437" s="56">
        <f t="shared" si="571"/>
        <v>434</v>
      </c>
      <c r="L437" s="56" t="str">
        <f t="shared" si="574"/>
        <v xml:space="preserve"> </v>
      </c>
      <c r="M437" s="65">
        <f t="shared" si="572"/>
        <v>13210</v>
      </c>
      <c r="N437" s="66">
        <f t="shared" si="575"/>
        <v>0</v>
      </c>
      <c r="O437" s="67" t="str">
        <f t="shared" si="576"/>
        <v>0</v>
      </c>
      <c r="P437" s="66" t="str">
        <f t="shared" si="577"/>
        <v>-</v>
      </c>
      <c r="Q437" s="66" t="str">
        <f t="shared" si="578"/>
        <v/>
      </c>
      <c r="R437" s="66" t="str">
        <f t="shared" si="579"/>
        <v/>
      </c>
      <c r="S437" s="68" t="str">
        <f t="shared" si="580"/>
        <v xml:space="preserve"> </v>
      </c>
      <c r="T437" s="66" t="str">
        <f t="shared" si="623"/>
        <v>0</v>
      </c>
      <c r="U437" s="69" t="str">
        <f t="shared" si="581"/>
        <v>-</v>
      </c>
      <c r="V437" s="69" t="str">
        <f t="shared" si="582"/>
        <v/>
      </c>
      <c r="W437" s="69" t="str">
        <f t="shared" si="583"/>
        <v/>
      </c>
      <c r="X437" s="69" t="str">
        <f t="shared" si="584"/>
        <v/>
      </c>
      <c r="Y437" s="67" t="str">
        <f t="shared" si="624"/>
        <v>0</v>
      </c>
      <c r="Z437" s="64" t="str">
        <f t="shared" si="585"/>
        <v>-</v>
      </c>
      <c r="AA437" s="64" t="str">
        <f t="shared" si="586"/>
        <v/>
      </c>
      <c r="AB437" s="64" t="str">
        <f t="shared" si="587"/>
        <v/>
      </c>
      <c r="AC437" s="64" t="str">
        <f t="shared" si="588"/>
        <v/>
      </c>
      <c r="AD437" s="66" t="str">
        <f t="shared" si="589"/>
        <v>0</v>
      </c>
      <c r="AE437" s="66" t="str">
        <f t="shared" si="590"/>
        <v>-</v>
      </c>
      <c r="AF437" s="69" t="str">
        <f t="shared" si="591"/>
        <v/>
      </c>
      <c r="AG437" s="69" t="str">
        <f t="shared" si="592"/>
        <v/>
      </c>
      <c r="AH437" s="69" t="str">
        <f t="shared" si="593"/>
        <v/>
      </c>
      <c r="AI437" s="69" t="str">
        <f t="shared" si="594"/>
        <v>0</v>
      </c>
      <c r="AJ437" s="66" t="str">
        <f t="shared" ref="AJ437:AJ438" si="656">IFERROR(IF(AL436=AI437,"",AL436*($I$31/12)),"-")</f>
        <v>-</v>
      </c>
      <c r="AK437" s="69" t="str">
        <f t="shared" si="596"/>
        <v/>
      </c>
      <c r="AL437" s="69" t="str">
        <f t="shared" si="597"/>
        <v/>
      </c>
      <c r="AM437" s="69" t="str">
        <f t="shared" si="598"/>
        <v/>
      </c>
      <c r="AN437" s="70" t="str">
        <f t="shared" si="599"/>
        <v>0</v>
      </c>
      <c r="AO437" s="70" t="str">
        <f t="shared" si="600"/>
        <v>-</v>
      </c>
      <c r="AP437" s="70" t="str">
        <f t="shared" si="601"/>
        <v/>
      </c>
      <c r="AQ437" s="70" t="str">
        <f t="shared" si="602"/>
        <v/>
      </c>
      <c r="AR437" s="70" t="str">
        <f t="shared" si="603"/>
        <v/>
      </c>
      <c r="AS437" s="64" t="str">
        <f t="shared" si="604"/>
        <v>0</v>
      </c>
      <c r="AT437" s="64" t="str">
        <f t="shared" si="605"/>
        <v>-</v>
      </c>
      <c r="AU437" s="64" t="str">
        <f t="shared" si="606"/>
        <v/>
      </c>
      <c r="AV437" s="64" t="str">
        <f t="shared" si="607"/>
        <v/>
      </c>
      <c r="AW437" s="64" t="str">
        <f t="shared" si="608"/>
        <v/>
      </c>
      <c r="AX437" s="64" t="str">
        <f t="shared" si="609"/>
        <v>0</v>
      </c>
      <c r="AY437" s="64" t="str">
        <f t="shared" si="610"/>
        <v>-</v>
      </c>
      <c r="AZ437" s="64" t="str">
        <f t="shared" si="611"/>
        <v/>
      </c>
      <c r="BA437" s="64" t="str">
        <f t="shared" si="612"/>
        <v/>
      </c>
      <c r="BB437" s="64" t="str">
        <f t="shared" si="613"/>
        <v/>
      </c>
      <c r="BC437" s="64" t="str">
        <f t="shared" si="614"/>
        <v>0</v>
      </c>
      <c r="BD437" s="64" t="str">
        <f t="shared" si="615"/>
        <v>-</v>
      </c>
      <c r="BE437" s="64" t="str">
        <f t="shared" si="616"/>
        <v/>
      </c>
      <c r="BF437" s="64" t="str">
        <f t="shared" si="617"/>
        <v/>
      </c>
      <c r="BG437" s="64" t="str">
        <f t="shared" si="618"/>
        <v/>
      </c>
      <c r="BH437" s="70" t="str">
        <f t="shared" si="619"/>
        <v>0</v>
      </c>
      <c r="BI437" s="70" t="str">
        <f t="shared" si="620"/>
        <v>-</v>
      </c>
      <c r="BJ437" s="70" t="str">
        <f t="shared" si="621"/>
        <v/>
      </c>
      <c r="BK437" s="70" t="str">
        <f t="shared" si="622"/>
        <v/>
      </c>
    </row>
    <row r="438" spans="11:63" x14ac:dyDescent="0.25">
      <c r="K438" s="56">
        <f t="shared" si="571"/>
        <v>435</v>
      </c>
      <c r="L438" s="56" t="str">
        <f t="shared" si="574"/>
        <v xml:space="preserve"> </v>
      </c>
      <c r="M438" s="65">
        <f t="shared" si="572"/>
        <v>13241</v>
      </c>
      <c r="N438" s="66">
        <f t="shared" si="575"/>
        <v>0</v>
      </c>
      <c r="O438" s="67" t="str">
        <f t="shared" si="576"/>
        <v>0</v>
      </c>
      <c r="P438" s="66" t="str">
        <f t="shared" si="577"/>
        <v>-</v>
      </c>
      <c r="Q438" s="66" t="str">
        <f t="shared" si="578"/>
        <v/>
      </c>
      <c r="R438" s="66" t="str">
        <f t="shared" si="579"/>
        <v/>
      </c>
      <c r="S438" s="68" t="str">
        <f t="shared" si="580"/>
        <v xml:space="preserve"> </v>
      </c>
      <c r="T438" s="66" t="str">
        <f t="shared" si="623"/>
        <v>0</v>
      </c>
      <c r="U438" s="69" t="str">
        <f t="shared" si="581"/>
        <v>-</v>
      </c>
      <c r="V438" s="69" t="str">
        <f t="shared" si="582"/>
        <v/>
      </c>
      <c r="W438" s="69" t="str">
        <f t="shared" si="583"/>
        <v/>
      </c>
      <c r="X438" s="69" t="str">
        <f t="shared" si="584"/>
        <v/>
      </c>
      <c r="Y438" s="67" t="str">
        <f t="shared" si="624"/>
        <v>0</v>
      </c>
      <c r="Z438" s="64" t="str">
        <f t="shared" si="585"/>
        <v>-</v>
      </c>
      <c r="AA438" s="64" t="str">
        <f t="shared" si="586"/>
        <v/>
      </c>
      <c r="AB438" s="64" t="str">
        <f t="shared" si="587"/>
        <v/>
      </c>
      <c r="AC438" s="64" t="str">
        <f t="shared" si="588"/>
        <v/>
      </c>
      <c r="AD438" s="66" t="str">
        <f t="shared" si="589"/>
        <v>0</v>
      </c>
      <c r="AE438" s="66" t="str">
        <f t="shared" si="590"/>
        <v>-</v>
      </c>
      <c r="AF438" s="69" t="str">
        <f t="shared" si="591"/>
        <v/>
      </c>
      <c r="AG438" s="69" t="str">
        <f t="shared" si="592"/>
        <v/>
      </c>
      <c r="AH438" s="69" t="str">
        <f t="shared" si="593"/>
        <v/>
      </c>
      <c r="AI438" s="69" t="str">
        <f t="shared" si="594"/>
        <v>0</v>
      </c>
      <c r="AJ438" s="66" t="str">
        <f t="shared" si="656"/>
        <v>-</v>
      </c>
      <c r="AK438" s="69" t="str">
        <f t="shared" si="596"/>
        <v/>
      </c>
      <c r="AL438" s="69" t="str">
        <f t="shared" si="597"/>
        <v/>
      </c>
      <c r="AM438" s="69" t="str">
        <f t="shared" si="598"/>
        <v/>
      </c>
      <c r="AN438" s="70" t="str">
        <f t="shared" si="599"/>
        <v>0</v>
      </c>
      <c r="AO438" s="70" t="str">
        <f t="shared" si="600"/>
        <v>-</v>
      </c>
      <c r="AP438" s="70" t="str">
        <f t="shared" si="601"/>
        <v/>
      </c>
      <c r="AQ438" s="70" t="str">
        <f t="shared" si="602"/>
        <v/>
      </c>
      <c r="AR438" s="70" t="str">
        <f t="shared" si="603"/>
        <v/>
      </c>
      <c r="AS438" s="64" t="str">
        <f t="shared" si="604"/>
        <v>0</v>
      </c>
      <c r="AT438" s="64" t="str">
        <f t="shared" si="605"/>
        <v>-</v>
      </c>
      <c r="AU438" s="64" t="str">
        <f t="shared" si="606"/>
        <v/>
      </c>
      <c r="AV438" s="64" t="str">
        <f t="shared" si="607"/>
        <v/>
      </c>
      <c r="AW438" s="64" t="str">
        <f t="shared" si="608"/>
        <v/>
      </c>
      <c r="AX438" s="64" t="str">
        <f t="shared" si="609"/>
        <v>0</v>
      </c>
      <c r="AY438" s="64" t="str">
        <f t="shared" si="610"/>
        <v>-</v>
      </c>
      <c r="AZ438" s="64" t="str">
        <f t="shared" si="611"/>
        <v/>
      </c>
      <c r="BA438" s="64" t="str">
        <f t="shared" si="612"/>
        <v/>
      </c>
      <c r="BB438" s="64" t="str">
        <f t="shared" si="613"/>
        <v/>
      </c>
      <c r="BC438" s="64" t="str">
        <f t="shared" si="614"/>
        <v>0</v>
      </c>
      <c r="BD438" s="64" t="str">
        <f t="shared" si="615"/>
        <v>-</v>
      </c>
      <c r="BE438" s="64" t="str">
        <f t="shared" si="616"/>
        <v/>
      </c>
      <c r="BF438" s="64" t="str">
        <f t="shared" si="617"/>
        <v/>
      </c>
      <c r="BG438" s="64" t="str">
        <f t="shared" si="618"/>
        <v/>
      </c>
      <c r="BH438" s="70" t="str">
        <f t="shared" si="619"/>
        <v>0</v>
      </c>
      <c r="BI438" s="70" t="str">
        <f t="shared" si="620"/>
        <v>-</v>
      </c>
      <c r="BJ438" s="70" t="str">
        <f t="shared" si="621"/>
        <v/>
      </c>
      <c r="BK438" s="70" t="str">
        <f t="shared" si="622"/>
        <v/>
      </c>
    </row>
    <row r="439" spans="11:63" x14ac:dyDescent="0.25">
      <c r="K439" s="56">
        <f t="shared" si="571"/>
        <v>436</v>
      </c>
      <c r="L439" s="56" t="str">
        <f t="shared" si="574"/>
        <v xml:space="preserve"> </v>
      </c>
      <c r="M439" s="65">
        <f t="shared" si="572"/>
        <v>13271</v>
      </c>
      <c r="N439" s="66">
        <f t="shared" si="575"/>
        <v>0</v>
      </c>
      <c r="O439" s="67" t="str">
        <f t="shared" si="576"/>
        <v>0</v>
      </c>
      <c r="P439" s="66" t="str">
        <f t="shared" si="577"/>
        <v>-</v>
      </c>
      <c r="Q439" s="66" t="str">
        <f t="shared" si="578"/>
        <v/>
      </c>
      <c r="R439" s="66" t="str">
        <f t="shared" si="579"/>
        <v/>
      </c>
      <c r="S439" s="68" t="str">
        <f t="shared" si="580"/>
        <v xml:space="preserve"> </v>
      </c>
      <c r="T439" s="66" t="str">
        <f t="shared" si="623"/>
        <v>0</v>
      </c>
      <c r="U439" s="69" t="str">
        <f t="shared" si="581"/>
        <v>-</v>
      </c>
      <c r="V439" s="69" t="str">
        <f t="shared" si="582"/>
        <v/>
      </c>
      <c r="W439" s="69" t="str">
        <f t="shared" si="583"/>
        <v/>
      </c>
      <c r="X439" s="69" t="str">
        <f t="shared" si="584"/>
        <v/>
      </c>
      <c r="Y439" s="67" t="str">
        <f t="shared" si="624"/>
        <v>0</v>
      </c>
      <c r="Z439" s="64" t="str">
        <f t="shared" si="585"/>
        <v>-</v>
      </c>
      <c r="AA439" s="64" t="str">
        <f t="shared" si="586"/>
        <v/>
      </c>
      <c r="AB439" s="64" t="str">
        <f t="shared" si="587"/>
        <v/>
      </c>
      <c r="AC439" s="64" t="str">
        <f t="shared" si="588"/>
        <v/>
      </c>
      <c r="AD439" s="66" t="str">
        <f t="shared" si="589"/>
        <v>0</v>
      </c>
      <c r="AE439" s="66" t="str">
        <f t="shared" si="590"/>
        <v>-</v>
      </c>
      <c r="AF439" s="69" t="str">
        <f t="shared" si="591"/>
        <v/>
      </c>
      <c r="AG439" s="69" t="str">
        <f t="shared" si="592"/>
        <v/>
      </c>
      <c r="AH439" s="69" t="str">
        <f t="shared" si="593"/>
        <v/>
      </c>
      <c r="AI439" s="69" t="str">
        <f t="shared" si="594"/>
        <v>0</v>
      </c>
      <c r="AJ439" s="66" t="str">
        <f t="shared" ref="AJ439" si="657">IFERROR(IF(AL438=AI439,"",AL438*($I$32/12)),"-")</f>
        <v>-</v>
      </c>
      <c r="AK439" s="69" t="str">
        <f t="shared" si="596"/>
        <v/>
      </c>
      <c r="AL439" s="69" t="str">
        <f t="shared" si="597"/>
        <v/>
      </c>
      <c r="AM439" s="69" t="str">
        <f t="shared" si="598"/>
        <v/>
      </c>
      <c r="AN439" s="70" t="str">
        <f t="shared" si="599"/>
        <v>0</v>
      </c>
      <c r="AO439" s="70" t="str">
        <f t="shared" si="600"/>
        <v>-</v>
      </c>
      <c r="AP439" s="70" t="str">
        <f t="shared" si="601"/>
        <v/>
      </c>
      <c r="AQ439" s="70" t="str">
        <f t="shared" si="602"/>
        <v/>
      </c>
      <c r="AR439" s="70" t="str">
        <f t="shared" si="603"/>
        <v/>
      </c>
      <c r="AS439" s="64" t="str">
        <f t="shared" si="604"/>
        <v>0</v>
      </c>
      <c r="AT439" s="64" t="str">
        <f t="shared" si="605"/>
        <v>-</v>
      </c>
      <c r="AU439" s="64" t="str">
        <f t="shared" si="606"/>
        <v/>
      </c>
      <c r="AV439" s="64" t="str">
        <f t="shared" si="607"/>
        <v/>
      </c>
      <c r="AW439" s="64" t="str">
        <f t="shared" si="608"/>
        <v/>
      </c>
      <c r="AX439" s="64" t="str">
        <f t="shared" si="609"/>
        <v>0</v>
      </c>
      <c r="AY439" s="64" t="str">
        <f t="shared" si="610"/>
        <v>-</v>
      </c>
      <c r="AZ439" s="64" t="str">
        <f t="shared" si="611"/>
        <v/>
      </c>
      <c r="BA439" s="64" t="str">
        <f t="shared" si="612"/>
        <v/>
      </c>
      <c r="BB439" s="64" t="str">
        <f t="shared" si="613"/>
        <v/>
      </c>
      <c r="BC439" s="64" t="str">
        <f t="shared" si="614"/>
        <v>0</v>
      </c>
      <c r="BD439" s="64" t="str">
        <f t="shared" si="615"/>
        <v>-</v>
      </c>
      <c r="BE439" s="64" t="str">
        <f t="shared" si="616"/>
        <v/>
      </c>
      <c r="BF439" s="64" t="str">
        <f t="shared" si="617"/>
        <v/>
      </c>
      <c r="BG439" s="64" t="str">
        <f t="shared" si="618"/>
        <v/>
      </c>
      <c r="BH439" s="70" t="str">
        <f t="shared" si="619"/>
        <v>0</v>
      </c>
      <c r="BI439" s="70" t="str">
        <f t="shared" si="620"/>
        <v>-</v>
      </c>
      <c r="BJ439" s="70" t="str">
        <f t="shared" si="621"/>
        <v/>
      </c>
      <c r="BK439" s="70" t="str">
        <f t="shared" si="622"/>
        <v/>
      </c>
    </row>
    <row r="440" spans="11:63" x14ac:dyDescent="0.25">
      <c r="K440" s="56">
        <f t="shared" si="571"/>
        <v>437</v>
      </c>
      <c r="L440" s="56" t="str">
        <f t="shared" si="574"/>
        <v xml:space="preserve"> </v>
      </c>
      <c r="M440" s="65">
        <f t="shared" si="572"/>
        <v>13302</v>
      </c>
      <c r="N440" s="66">
        <f t="shared" si="575"/>
        <v>0</v>
      </c>
      <c r="O440" s="67" t="str">
        <f t="shared" si="576"/>
        <v>0</v>
      </c>
      <c r="P440" s="66" t="str">
        <f t="shared" si="577"/>
        <v>-</v>
      </c>
      <c r="Q440" s="66" t="str">
        <f t="shared" si="578"/>
        <v/>
      </c>
      <c r="R440" s="66" t="str">
        <f t="shared" si="579"/>
        <v/>
      </c>
      <c r="S440" s="68" t="str">
        <f t="shared" si="580"/>
        <v xml:space="preserve"> </v>
      </c>
      <c r="T440" s="66" t="str">
        <f t="shared" si="623"/>
        <v>0</v>
      </c>
      <c r="U440" s="69" t="str">
        <f t="shared" si="581"/>
        <v>-</v>
      </c>
      <c r="V440" s="69" t="str">
        <f t="shared" si="582"/>
        <v/>
      </c>
      <c r="W440" s="69" t="str">
        <f t="shared" si="583"/>
        <v/>
      </c>
      <c r="X440" s="69" t="str">
        <f t="shared" si="584"/>
        <v/>
      </c>
      <c r="Y440" s="67" t="str">
        <f t="shared" si="624"/>
        <v>0</v>
      </c>
      <c r="Z440" s="64" t="str">
        <f t="shared" si="585"/>
        <v>-</v>
      </c>
      <c r="AA440" s="64" t="str">
        <f t="shared" si="586"/>
        <v/>
      </c>
      <c r="AB440" s="64" t="str">
        <f t="shared" si="587"/>
        <v/>
      </c>
      <c r="AC440" s="64" t="str">
        <f t="shared" si="588"/>
        <v/>
      </c>
      <c r="AD440" s="66" t="str">
        <f t="shared" si="589"/>
        <v>0</v>
      </c>
      <c r="AE440" s="66" t="str">
        <f t="shared" si="590"/>
        <v>-</v>
      </c>
      <c r="AF440" s="69" t="str">
        <f t="shared" si="591"/>
        <v/>
      </c>
      <c r="AG440" s="69" t="str">
        <f t="shared" si="592"/>
        <v/>
      </c>
      <c r="AH440" s="69" t="str">
        <f t="shared" si="593"/>
        <v/>
      </c>
      <c r="AI440" s="69" t="str">
        <f t="shared" si="594"/>
        <v>0</v>
      </c>
      <c r="AJ440" s="66" t="str">
        <f t="shared" ref="AJ440:AJ441" si="658">IFERROR(IF(AL439=AI440,"",AL439*($I$31/12)),"-")</f>
        <v>-</v>
      </c>
      <c r="AK440" s="69" t="str">
        <f t="shared" si="596"/>
        <v/>
      </c>
      <c r="AL440" s="69" t="str">
        <f t="shared" si="597"/>
        <v/>
      </c>
      <c r="AM440" s="69" t="str">
        <f t="shared" si="598"/>
        <v/>
      </c>
      <c r="AN440" s="70" t="str">
        <f t="shared" si="599"/>
        <v>0</v>
      </c>
      <c r="AO440" s="70" t="str">
        <f t="shared" si="600"/>
        <v>-</v>
      </c>
      <c r="AP440" s="70" t="str">
        <f t="shared" si="601"/>
        <v/>
      </c>
      <c r="AQ440" s="70" t="str">
        <f t="shared" si="602"/>
        <v/>
      </c>
      <c r="AR440" s="70" t="str">
        <f t="shared" si="603"/>
        <v/>
      </c>
      <c r="AS440" s="64" t="str">
        <f t="shared" si="604"/>
        <v>0</v>
      </c>
      <c r="AT440" s="64" t="str">
        <f t="shared" si="605"/>
        <v>-</v>
      </c>
      <c r="AU440" s="64" t="str">
        <f t="shared" si="606"/>
        <v/>
      </c>
      <c r="AV440" s="64" t="str">
        <f t="shared" si="607"/>
        <v/>
      </c>
      <c r="AW440" s="64" t="str">
        <f t="shared" si="608"/>
        <v/>
      </c>
      <c r="AX440" s="64" t="str">
        <f t="shared" si="609"/>
        <v>0</v>
      </c>
      <c r="AY440" s="64" t="str">
        <f t="shared" si="610"/>
        <v>-</v>
      </c>
      <c r="AZ440" s="64" t="str">
        <f t="shared" si="611"/>
        <v/>
      </c>
      <c r="BA440" s="64" t="str">
        <f t="shared" si="612"/>
        <v/>
      </c>
      <c r="BB440" s="64" t="str">
        <f t="shared" si="613"/>
        <v/>
      </c>
      <c r="BC440" s="64" t="str">
        <f t="shared" si="614"/>
        <v>0</v>
      </c>
      <c r="BD440" s="64" t="str">
        <f t="shared" si="615"/>
        <v>-</v>
      </c>
      <c r="BE440" s="64" t="str">
        <f t="shared" si="616"/>
        <v/>
      </c>
      <c r="BF440" s="64" t="str">
        <f t="shared" si="617"/>
        <v/>
      </c>
      <c r="BG440" s="64" t="str">
        <f t="shared" si="618"/>
        <v/>
      </c>
      <c r="BH440" s="70" t="str">
        <f t="shared" si="619"/>
        <v>0</v>
      </c>
      <c r="BI440" s="70" t="str">
        <f t="shared" si="620"/>
        <v>-</v>
      </c>
      <c r="BJ440" s="70" t="str">
        <f t="shared" si="621"/>
        <v/>
      </c>
      <c r="BK440" s="70" t="str">
        <f t="shared" si="622"/>
        <v/>
      </c>
    </row>
    <row r="441" spans="11:63" x14ac:dyDescent="0.25">
      <c r="K441" s="56">
        <f t="shared" si="571"/>
        <v>438</v>
      </c>
      <c r="L441" s="56" t="str">
        <f t="shared" si="574"/>
        <v xml:space="preserve"> </v>
      </c>
      <c r="M441" s="65">
        <f t="shared" si="572"/>
        <v>13332</v>
      </c>
      <c r="N441" s="66">
        <f t="shared" si="575"/>
        <v>0</v>
      </c>
      <c r="O441" s="67" t="str">
        <f t="shared" si="576"/>
        <v>0</v>
      </c>
      <c r="P441" s="66" t="str">
        <f t="shared" si="577"/>
        <v>-</v>
      </c>
      <c r="Q441" s="66" t="str">
        <f t="shared" si="578"/>
        <v/>
      </c>
      <c r="R441" s="66" t="str">
        <f t="shared" si="579"/>
        <v/>
      </c>
      <c r="S441" s="68" t="str">
        <f t="shared" si="580"/>
        <v xml:space="preserve"> </v>
      </c>
      <c r="T441" s="66" t="str">
        <f t="shared" si="623"/>
        <v>0</v>
      </c>
      <c r="U441" s="69" t="str">
        <f t="shared" si="581"/>
        <v>-</v>
      </c>
      <c r="V441" s="69" t="str">
        <f t="shared" si="582"/>
        <v/>
      </c>
      <c r="W441" s="69" t="str">
        <f t="shared" si="583"/>
        <v/>
      </c>
      <c r="X441" s="69" t="str">
        <f t="shared" si="584"/>
        <v/>
      </c>
      <c r="Y441" s="67" t="str">
        <f t="shared" si="624"/>
        <v>0</v>
      </c>
      <c r="Z441" s="64" t="str">
        <f t="shared" si="585"/>
        <v>-</v>
      </c>
      <c r="AA441" s="64" t="str">
        <f t="shared" si="586"/>
        <v/>
      </c>
      <c r="AB441" s="64" t="str">
        <f t="shared" si="587"/>
        <v/>
      </c>
      <c r="AC441" s="64" t="str">
        <f t="shared" si="588"/>
        <v/>
      </c>
      <c r="AD441" s="66" t="str">
        <f t="shared" si="589"/>
        <v>0</v>
      </c>
      <c r="AE441" s="66" t="str">
        <f t="shared" si="590"/>
        <v>-</v>
      </c>
      <c r="AF441" s="69" t="str">
        <f t="shared" si="591"/>
        <v/>
      </c>
      <c r="AG441" s="69" t="str">
        <f t="shared" si="592"/>
        <v/>
      </c>
      <c r="AH441" s="69" t="str">
        <f t="shared" si="593"/>
        <v/>
      </c>
      <c r="AI441" s="69" t="str">
        <f t="shared" si="594"/>
        <v>0</v>
      </c>
      <c r="AJ441" s="66" t="str">
        <f t="shared" si="658"/>
        <v>-</v>
      </c>
      <c r="AK441" s="69" t="str">
        <f t="shared" si="596"/>
        <v/>
      </c>
      <c r="AL441" s="69" t="str">
        <f t="shared" si="597"/>
        <v/>
      </c>
      <c r="AM441" s="69" t="str">
        <f t="shared" si="598"/>
        <v/>
      </c>
      <c r="AN441" s="70" t="str">
        <f t="shared" si="599"/>
        <v>0</v>
      </c>
      <c r="AO441" s="70" t="str">
        <f t="shared" si="600"/>
        <v>-</v>
      </c>
      <c r="AP441" s="70" t="str">
        <f t="shared" si="601"/>
        <v/>
      </c>
      <c r="AQ441" s="70" t="str">
        <f t="shared" si="602"/>
        <v/>
      </c>
      <c r="AR441" s="70" t="str">
        <f t="shared" si="603"/>
        <v/>
      </c>
      <c r="AS441" s="64" t="str">
        <f t="shared" si="604"/>
        <v>0</v>
      </c>
      <c r="AT441" s="64" t="str">
        <f t="shared" si="605"/>
        <v>-</v>
      </c>
      <c r="AU441" s="64" t="str">
        <f t="shared" si="606"/>
        <v/>
      </c>
      <c r="AV441" s="64" t="str">
        <f t="shared" si="607"/>
        <v/>
      </c>
      <c r="AW441" s="64" t="str">
        <f t="shared" si="608"/>
        <v/>
      </c>
      <c r="AX441" s="64" t="str">
        <f t="shared" si="609"/>
        <v>0</v>
      </c>
      <c r="AY441" s="64" t="str">
        <f t="shared" si="610"/>
        <v>-</v>
      </c>
      <c r="AZ441" s="64" t="str">
        <f t="shared" si="611"/>
        <v/>
      </c>
      <c r="BA441" s="64" t="str">
        <f t="shared" si="612"/>
        <v/>
      </c>
      <c r="BB441" s="64" t="str">
        <f t="shared" si="613"/>
        <v/>
      </c>
      <c r="BC441" s="64" t="str">
        <f t="shared" si="614"/>
        <v>0</v>
      </c>
      <c r="BD441" s="64" t="str">
        <f t="shared" si="615"/>
        <v>-</v>
      </c>
      <c r="BE441" s="64" t="str">
        <f t="shared" si="616"/>
        <v/>
      </c>
      <c r="BF441" s="64" t="str">
        <f t="shared" si="617"/>
        <v/>
      </c>
      <c r="BG441" s="64" t="str">
        <f t="shared" si="618"/>
        <v/>
      </c>
      <c r="BH441" s="70" t="str">
        <f t="shared" si="619"/>
        <v>0</v>
      </c>
      <c r="BI441" s="70" t="str">
        <f t="shared" si="620"/>
        <v>-</v>
      </c>
      <c r="BJ441" s="70" t="str">
        <f t="shared" si="621"/>
        <v/>
      </c>
      <c r="BK441" s="70" t="str">
        <f t="shared" si="622"/>
        <v/>
      </c>
    </row>
    <row r="442" spans="11:63" x14ac:dyDescent="0.25">
      <c r="K442" s="56">
        <f t="shared" si="571"/>
        <v>439</v>
      </c>
      <c r="L442" s="56" t="str">
        <f t="shared" si="574"/>
        <v xml:space="preserve"> </v>
      </c>
      <c r="M442" s="65">
        <f t="shared" si="572"/>
        <v>13363</v>
      </c>
      <c r="N442" s="66">
        <f t="shared" si="575"/>
        <v>0</v>
      </c>
      <c r="O442" s="67" t="str">
        <f t="shared" si="576"/>
        <v>0</v>
      </c>
      <c r="P442" s="66" t="str">
        <f t="shared" si="577"/>
        <v>-</v>
      </c>
      <c r="Q442" s="66" t="str">
        <f t="shared" si="578"/>
        <v/>
      </c>
      <c r="R442" s="66" t="str">
        <f t="shared" si="579"/>
        <v/>
      </c>
      <c r="S442" s="68" t="str">
        <f t="shared" si="580"/>
        <v xml:space="preserve"> </v>
      </c>
      <c r="T442" s="66" t="str">
        <f t="shared" si="623"/>
        <v>0</v>
      </c>
      <c r="U442" s="69" t="str">
        <f t="shared" si="581"/>
        <v>-</v>
      </c>
      <c r="V442" s="69" t="str">
        <f t="shared" si="582"/>
        <v/>
      </c>
      <c r="W442" s="69" t="str">
        <f t="shared" si="583"/>
        <v/>
      </c>
      <c r="X442" s="69" t="str">
        <f t="shared" si="584"/>
        <v/>
      </c>
      <c r="Y442" s="67" t="str">
        <f t="shared" si="624"/>
        <v>0</v>
      </c>
      <c r="Z442" s="64" t="str">
        <f t="shared" si="585"/>
        <v>-</v>
      </c>
      <c r="AA442" s="64" t="str">
        <f t="shared" si="586"/>
        <v/>
      </c>
      <c r="AB442" s="64" t="str">
        <f t="shared" si="587"/>
        <v/>
      </c>
      <c r="AC442" s="64" t="str">
        <f t="shared" si="588"/>
        <v/>
      </c>
      <c r="AD442" s="66" t="str">
        <f t="shared" si="589"/>
        <v>0</v>
      </c>
      <c r="AE442" s="66" t="str">
        <f t="shared" si="590"/>
        <v>-</v>
      </c>
      <c r="AF442" s="69" t="str">
        <f t="shared" si="591"/>
        <v/>
      </c>
      <c r="AG442" s="69" t="str">
        <f t="shared" si="592"/>
        <v/>
      </c>
      <c r="AH442" s="69" t="str">
        <f t="shared" si="593"/>
        <v/>
      </c>
      <c r="AI442" s="69" t="str">
        <f t="shared" si="594"/>
        <v>0</v>
      </c>
      <c r="AJ442" s="66" t="str">
        <f t="shared" ref="AJ442" si="659">IFERROR(IF(AL441=AI442,"",AL441*($I$32/12)),"-")</f>
        <v>-</v>
      </c>
      <c r="AK442" s="69" t="str">
        <f t="shared" si="596"/>
        <v/>
      </c>
      <c r="AL442" s="69" t="str">
        <f t="shared" si="597"/>
        <v/>
      </c>
      <c r="AM442" s="69" t="str">
        <f t="shared" si="598"/>
        <v/>
      </c>
      <c r="AN442" s="70" t="str">
        <f t="shared" si="599"/>
        <v>0</v>
      </c>
      <c r="AO442" s="70" t="str">
        <f t="shared" si="600"/>
        <v>-</v>
      </c>
      <c r="AP442" s="70" t="str">
        <f t="shared" si="601"/>
        <v/>
      </c>
      <c r="AQ442" s="70" t="str">
        <f t="shared" si="602"/>
        <v/>
      </c>
      <c r="AR442" s="70" t="str">
        <f t="shared" si="603"/>
        <v/>
      </c>
      <c r="AS442" s="64" t="str">
        <f t="shared" si="604"/>
        <v>0</v>
      </c>
      <c r="AT442" s="64" t="str">
        <f t="shared" si="605"/>
        <v>-</v>
      </c>
      <c r="AU442" s="64" t="str">
        <f t="shared" si="606"/>
        <v/>
      </c>
      <c r="AV442" s="64" t="str">
        <f t="shared" si="607"/>
        <v/>
      </c>
      <c r="AW442" s="64" t="str">
        <f t="shared" si="608"/>
        <v/>
      </c>
      <c r="AX442" s="64" t="str">
        <f t="shared" si="609"/>
        <v>0</v>
      </c>
      <c r="AY442" s="64" t="str">
        <f t="shared" si="610"/>
        <v>-</v>
      </c>
      <c r="AZ442" s="64" t="str">
        <f t="shared" si="611"/>
        <v/>
      </c>
      <c r="BA442" s="64" t="str">
        <f t="shared" si="612"/>
        <v/>
      </c>
      <c r="BB442" s="64" t="str">
        <f t="shared" si="613"/>
        <v/>
      </c>
      <c r="BC442" s="64" t="str">
        <f t="shared" si="614"/>
        <v>0</v>
      </c>
      <c r="BD442" s="64" t="str">
        <f t="shared" si="615"/>
        <v>-</v>
      </c>
      <c r="BE442" s="64" t="str">
        <f t="shared" si="616"/>
        <v/>
      </c>
      <c r="BF442" s="64" t="str">
        <f t="shared" si="617"/>
        <v/>
      </c>
      <c r="BG442" s="64" t="str">
        <f t="shared" si="618"/>
        <v/>
      </c>
      <c r="BH442" s="70" t="str">
        <f t="shared" si="619"/>
        <v>0</v>
      </c>
      <c r="BI442" s="70" t="str">
        <f t="shared" si="620"/>
        <v>-</v>
      </c>
      <c r="BJ442" s="70" t="str">
        <f t="shared" si="621"/>
        <v/>
      </c>
      <c r="BK442" s="70" t="str">
        <f t="shared" si="622"/>
        <v/>
      </c>
    </row>
    <row r="443" spans="11:63" x14ac:dyDescent="0.25">
      <c r="K443" s="56">
        <f t="shared" si="571"/>
        <v>440</v>
      </c>
      <c r="L443" s="56" t="str">
        <f t="shared" si="574"/>
        <v xml:space="preserve"> </v>
      </c>
      <c r="M443" s="65">
        <f t="shared" si="572"/>
        <v>13394</v>
      </c>
      <c r="N443" s="66">
        <f t="shared" si="575"/>
        <v>0</v>
      </c>
      <c r="O443" s="67" t="str">
        <f t="shared" si="576"/>
        <v>0</v>
      </c>
      <c r="P443" s="66" t="str">
        <f t="shared" si="577"/>
        <v>-</v>
      </c>
      <c r="Q443" s="66" t="str">
        <f t="shared" si="578"/>
        <v/>
      </c>
      <c r="R443" s="66" t="str">
        <f t="shared" si="579"/>
        <v/>
      </c>
      <c r="S443" s="68" t="str">
        <f t="shared" si="580"/>
        <v xml:space="preserve"> </v>
      </c>
      <c r="T443" s="66" t="str">
        <f t="shared" si="623"/>
        <v>0</v>
      </c>
      <c r="U443" s="69" t="str">
        <f t="shared" si="581"/>
        <v>-</v>
      </c>
      <c r="V443" s="69" t="str">
        <f t="shared" si="582"/>
        <v/>
      </c>
      <c r="W443" s="69" t="str">
        <f t="shared" si="583"/>
        <v/>
      </c>
      <c r="X443" s="69" t="str">
        <f t="shared" si="584"/>
        <v/>
      </c>
      <c r="Y443" s="67" t="str">
        <f t="shared" si="624"/>
        <v>0</v>
      </c>
      <c r="Z443" s="64" t="str">
        <f t="shared" si="585"/>
        <v>-</v>
      </c>
      <c r="AA443" s="64" t="str">
        <f t="shared" si="586"/>
        <v/>
      </c>
      <c r="AB443" s="64" t="str">
        <f t="shared" si="587"/>
        <v/>
      </c>
      <c r="AC443" s="64" t="str">
        <f t="shared" si="588"/>
        <v/>
      </c>
      <c r="AD443" s="66" t="str">
        <f t="shared" si="589"/>
        <v>0</v>
      </c>
      <c r="AE443" s="66" t="str">
        <f t="shared" si="590"/>
        <v>-</v>
      </c>
      <c r="AF443" s="69" t="str">
        <f t="shared" si="591"/>
        <v/>
      </c>
      <c r="AG443" s="69" t="str">
        <f t="shared" si="592"/>
        <v/>
      </c>
      <c r="AH443" s="69" t="str">
        <f t="shared" si="593"/>
        <v/>
      </c>
      <c r="AI443" s="69" t="str">
        <f t="shared" si="594"/>
        <v>0</v>
      </c>
      <c r="AJ443" s="66" t="str">
        <f t="shared" ref="AJ443:AJ444" si="660">IFERROR(IF(AL442=AI443,"",AL442*($I$31/12)),"-")</f>
        <v>-</v>
      </c>
      <c r="AK443" s="69" t="str">
        <f t="shared" si="596"/>
        <v/>
      </c>
      <c r="AL443" s="69" t="str">
        <f t="shared" si="597"/>
        <v/>
      </c>
      <c r="AM443" s="69" t="str">
        <f t="shared" si="598"/>
        <v/>
      </c>
      <c r="AN443" s="70" t="str">
        <f t="shared" si="599"/>
        <v>0</v>
      </c>
      <c r="AO443" s="70" t="str">
        <f t="shared" si="600"/>
        <v>-</v>
      </c>
      <c r="AP443" s="70" t="str">
        <f t="shared" si="601"/>
        <v/>
      </c>
      <c r="AQ443" s="70" t="str">
        <f t="shared" si="602"/>
        <v/>
      </c>
      <c r="AR443" s="70" t="str">
        <f t="shared" si="603"/>
        <v/>
      </c>
      <c r="AS443" s="64" t="str">
        <f t="shared" si="604"/>
        <v>0</v>
      </c>
      <c r="AT443" s="64" t="str">
        <f t="shared" si="605"/>
        <v>-</v>
      </c>
      <c r="AU443" s="64" t="str">
        <f t="shared" si="606"/>
        <v/>
      </c>
      <c r="AV443" s="64" t="str">
        <f t="shared" si="607"/>
        <v/>
      </c>
      <c r="AW443" s="64" t="str">
        <f t="shared" si="608"/>
        <v/>
      </c>
      <c r="AX443" s="64" t="str">
        <f t="shared" si="609"/>
        <v>0</v>
      </c>
      <c r="AY443" s="64" t="str">
        <f t="shared" si="610"/>
        <v>-</v>
      </c>
      <c r="AZ443" s="64" t="str">
        <f t="shared" si="611"/>
        <v/>
      </c>
      <c r="BA443" s="64" t="str">
        <f t="shared" si="612"/>
        <v/>
      </c>
      <c r="BB443" s="64" t="str">
        <f t="shared" si="613"/>
        <v/>
      </c>
      <c r="BC443" s="64" t="str">
        <f t="shared" si="614"/>
        <v>0</v>
      </c>
      <c r="BD443" s="64" t="str">
        <f t="shared" si="615"/>
        <v>-</v>
      </c>
      <c r="BE443" s="64" t="str">
        <f t="shared" si="616"/>
        <v/>
      </c>
      <c r="BF443" s="64" t="str">
        <f t="shared" si="617"/>
        <v/>
      </c>
      <c r="BG443" s="64" t="str">
        <f t="shared" si="618"/>
        <v/>
      </c>
      <c r="BH443" s="70" t="str">
        <f t="shared" si="619"/>
        <v>0</v>
      </c>
      <c r="BI443" s="70" t="str">
        <f t="shared" si="620"/>
        <v>-</v>
      </c>
      <c r="BJ443" s="70" t="str">
        <f t="shared" si="621"/>
        <v/>
      </c>
      <c r="BK443" s="70" t="str">
        <f t="shared" si="622"/>
        <v/>
      </c>
    </row>
    <row r="444" spans="11:63" x14ac:dyDescent="0.25">
      <c r="K444" s="56">
        <f t="shared" si="571"/>
        <v>441</v>
      </c>
      <c r="L444" s="56" t="str">
        <f t="shared" si="574"/>
        <v xml:space="preserve"> </v>
      </c>
      <c r="M444" s="65">
        <f t="shared" si="572"/>
        <v>13424</v>
      </c>
      <c r="N444" s="66">
        <f t="shared" si="575"/>
        <v>0</v>
      </c>
      <c r="O444" s="67" t="str">
        <f t="shared" si="576"/>
        <v>0</v>
      </c>
      <c r="P444" s="66" t="str">
        <f t="shared" si="577"/>
        <v>-</v>
      </c>
      <c r="Q444" s="66" t="str">
        <f t="shared" si="578"/>
        <v/>
      </c>
      <c r="R444" s="66" t="str">
        <f t="shared" si="579"/>
        <v/>
      </c>
      <c r="S444" s="68" t="str">
        <f t="shared" si="580"/>
        <v xml:space="preserve"> </v>
      </c>
      <c r="T444" s="66" t="str">
        <f t="shared" si="623"/>
        <v>0</v>
      </c>
      <c r="U444" s="69" t="str">
        <f t="shared" si="581"/>
        <v>-</v>
      </c>
      <c r="V444" s="69" t="str">
        <f t="shared" si="582"/>
        <v/>
      </c>
      <c r="W444" s="69" t="str">
        <f t="shared" si="583"/>
        <v/>
      </c>
      <c r="X444" s="69" t="str">
        <f t="shared" si="584"/>
        <v/>
      </c>
      <c r="Y444" s="67" t="str">
        <f t="shared" si="624"/>
        <v>0</v>
      </c>
      <c r="Z444" s="64" t="str">
        <f t="shared" si="585"/>
        <v>-</v>
      </c>
      <c r="AA444" s="64" t="str">
        <f t="shared" si="586"/>
        <v/>
      </c>
      <c r="AB444" s="64" t="str">
        <f t="shared" si="587"/>
        <v/>
      </c>
      <c r="AC444" s="64" t="str">
        <f t="shared" si="588"/>
        <v/>
      </c>
      <c r="AD444" s="66" t="str">
        <f t="shared" si="589"/>
        <v>0</v>
      </c>
      <c r="AE444" s="66" t="str">
        <f t="shared" si="590"/>
        <v>-</v>
      </c>
      <c r="AF444" s="69" t="str">
        <f t="shared" si="591"/>
        <v/>
      </c>
      <c r="AG444" s="69" t="str">
        <f t="shared" si="592"/>
        <v/>
      </c>
      <c r="AH444" s="69" t="str">
        <f t="shared" si="593"/>
        <v/>
      </c>
      <c r="AI444" s="69" t="str">
        <f t="shared" si="594"/>
        <v>0</v>
      </c>
      <c r="AJ444" s="66" t="str">
        <f t="shared" si="660"/>
        <v>-</v>
      </c>
      <c r="AK444" s="69" t="str">
        <f t="shared" si="596"/>
        <v/>
      </c>
      <c r="AL444" s="69" t="str">
        <f t="shared" si="597"/>
        <v/>
      </c>
      <c r="AM444" s="69" t="str">
        <f t="shared" si="598"/>
        <v/>
      </c>
      <c r="AN444" s="70" t="str">
        <f t="shared" si="599"/>
        <v>0</v>
      </c>
      <c r="AO444" s="70" t="str">
        <f t="shared" si="600"/>
        <v>-</v>
      </c>
      <c r="AP444" s="70" t="str">
        <f t="shared" si="601"/>
        <v/>
      </c>
      <c r="AQ444" s="70" t="str">
        <f t="shared" si="602"/>
        <v/>
      </c>
      <c r="AR444" s="70" t="str">
        <f t="shared" si="603"/>
        <v/>
      </c>
      <c r="AS444" s="64" t="str">
        <f t="shared" si="604"/>
        <v>0</v>
      </c>
      <c r="AT444" s="64" t="str">
        <f t="shared" si="605"/>
        <v>-</v>
      </c>
      <c r="AU444" s="64" t="str">
        <f t="shared" si="606"/>
        <v/>
      </c>
      <c r="AV444" s="64" t="str">
        <f t="shared" si="607"/>
        <v/>
      </c>
      <c r="AW444" s="64" t="str">
        <f t="shared" si="608"/>
        <v/>
      </c>
      <c r="AX444" s="64" t="str">
        <f t="shared" si="609"/>
        <v>0</v>
      </c>
      <c r="AY444" s="64" t="str">
        <f t="shared" si="610"/>
        <v>-</v>
      </c>
      <c r="AZ444" s="64" t="str">
        <f t="shared" si="611"/>
        <v/>
      </c>
      <c r="BA444" s="64" t="str">
        <f t="shared" si="612"/>
        <v/>
      </c>
      <c r="BB444" s="64" t="str">
        <f t="shared" si="613"/>
        <v/>
      </c>
      <c r="BC444" s="64" t="str">
        <f t="shared" si="614"/>
        <v>0</v>
      </c>
      <c r="BD444" s="64" t="str">
        <f t="shared" si="615"/>
        <v>-</v>
      </c>
      <c r="BE444" s="64" t="str">
        <f t="shared" si="616"/>
        <v/>
      </c>
      <c r="BF444" s="64" t="str">
        <f t="shared" si="617"/>
        <v/>
      </c>
      <c r="BG444" s="64" t="str">
        <f t="shared" si="618"/>
        <v/>
      </c>
      <c r="BH444" s="70" t="str">
        <f t="shared" si="619"/>
        <v>0</v>
      </c>
      <c r="BI444" s="70" t="str">
        <f t="shared" si="620"/>
        <v>-</v>
      </c>
      <c r="BJ444" s="70" t="str">
        <f t="shared" si="621"/>
        <v/>
      </c>
      <c r="BK444" s="70" t="str">
        <f t="shared" si="622"/>
        <v/>
      </c>
    </row>
    <row r="445" spans="11:63" x14ac:dyDescent="0.25">
      <c r="K445" s="56">
        <f t="shared" si="571"/>
        <v>442</v>
      </c>
      <c r="L445" s="56" t="str">
        <f t="shared" si="574"/>
        <v xml:space="preserve"> </v>
      </c>
      <c r="M445" s="65">
        <f t="shared" si="572"/>
        <v>13455</v>
      </c>
      <c r="N445" s="66">
        <f t="shared" si="575"/>
        <v>0</v>
      </c>
      <c r="O445" s="67" t="str">
        <f t="shared" si="576"/>
        <v>0</v>
      </c>
      <c r="P445" s="66" t="str">
        <f t="shared" si="577"/>
        <v>-</v>
      </c>
      <c r="Q445" s="66" t="str">
        <f t="shared" si="578"/>
        <v/>
      </c>
      <c r="R445" s="66" t="str">
        <f t="shared" si="579"/>
        <v/>
      </c>
      <c r="S445" s="68" t="str">
        <f t="shared" si="580"/>
        <v xml:space="preserve"> </v>
      </c>
      <c r="T445" s="66" t="str">
        <f t="shared" si="623"/>
        <v>0</v>
      </c>
      <c r="U445" s="69" t="str">
        <f t="shared" si="581"/>
        <v>-</v>
      </c>
      <c r="V445" s="69" t="str">
        <f t="shared" si="582"/>
        <v/>
      </c>
      <c r="W445" s="69" t="str">
        <f t="shared" si="583"/>
        <v/>
      </c>
      <c r="X445" s="69" t="str">
        <f t="shared" si="584"/>
        <v/>
      </c>
      <c r="Y445" s="67" t="str">
        <f t="shared" si="624"/>
        <v>0</v>
      </c>
      <c r="Z445" s="64" t="str">
        <f t="shared" si="585"/>
        <v>-</v>
      </c>
      <c r="AA445" s="64" t="str">
        <f t="shared" si="586"/>
        <v/>
      </c>
      <c r="AB445" s="64" t="str">
        <f t="shared" si="587"/>
        <v/>
      </c>
      <c r="AC445" s="64" t="str">
        <f t="shared" si="588"/>
        <v/>
      </c>
      <c r="AD445" s="66" t="str">
        <f t="shared" si="589"/>
        <v>0</v>
      </c>
      <c r="AE445" s="66" t="str">
        <f t="shared" si="590"/>
        <v>-</v>
      </c>
      <c r="AF445" s="69" t="str">
        <f t="shared" si="591"/>
        <v/>
      </c>
      <c r="AG445" s="69" t="str">
        <f t="shared" si="592"/>
        <v/>
      </c>
      <c r="AH445" s="69" t="str">
        <f t="shared" si="593"/>
        <v/>
      </c>
      <c r="AI445" s="69" t="str">
        <f t="shared" si="594"/>
        <v>0</v>
      </c>
      <c r="AJ445" s="66" t="str">
        <f t="shared" ref="AJ445" si="661">IFERROR(IF(AL444=AI445,"",AL444*($I$32/12)),"-")</f>
        <v>-</v>
      </c>
      <c r="AK445" s="69" t="str">
        <f t="shared" si="596"/>
        <v/>
      </c>
      <c r="AL445" s="69" t="str">
        <f t="shared" si="597"/>
        <v/>
      </c>
      <c r="AM445" s="69" t="str">
        <f t="shared" si="598"/>
        <v/>
      </c>
      <c r="AN445" s="70" t="str">
        <f t="shared" si="599"/>
        <v>0</v>
      </c>
      <c r="AO445" s="70" t="str">
        <f t="shared" si="600"/>
        <v>-</v>
      </c>
      <c r="AP445" s="70" t="str">
        <f t="shared" si="601"/>
        <v/>
      </c>
      <c r="AQ445" s="70" t="str">
        <f t="shared" si="602"/>
        <v/>
      </c>
      <c r="AR445" s="70" t="str">
        <f t="shared" si="603"/>
        <v/>
      </c>
      <c r="AS445" s="64" t="str">
        <f t="shared" si="604"/>
        <v>0</v>
      </c>
      <c r="AT445" s="64" t="str">
        <f t="shared" si="605"/>
        <v>-</v>
      </c>
      <c r="AU445" s="64" t="str">
        <f t="shared" si="606"/>
        <v/>
      </c>
      <c r="AV445" s="64" t="str">
        <f t="shared" si="607"/>
        <v/>
      </c>
      <c r="AW445" s="64" t="str">
        <f t="shared" si="608"/>
        <v/>
      </c>
      <c r="AX445" s="64" t="str">
        <f t="shared" si="609"/>
        <v>0</v>
      </c>
      <c r="AY445" s="64" t="str">
        <f t="shared" si="610"/>
        <v>-</v>
      </c>
      <c r="AZ445" s="64" t="str">
        <f t="shared" si="611"/>
        <v/>
      </c>
      <c r="BA445" s="64" t="str">
        <f t="shared" si="612"/>
        <v/>
      </c>
      <c r="BB445" s="64" t="str">
        <f t="shared" si="613"/>
        <v/>
      </c>
      <c r="BC445" s="64" t="str">
        <f t="shared" si="614"/>
        <v>0</v>
      </c>
      <c r="BD445" s="64" t="str">
        <f t="shared" si="615"/>
        <v>-</v>
      </c>
      <c r="BE445" s="64" t="str">
        <f t="shared" si="616"/>
        <v/>
      </c>
      <c r="BF445" s="64" t="str">
        <f t="shared" si="617"/>
        <v/>
      </c>
      <c r="BG445" s="64" t="str">
        <f t="shared" si="618"/>
        <v/>
      </c>
      <c r="BH445" s="70" t="str">
        <f t="shared" si="619"/>
        <v>0</v>
      </c>
      <c r="BI445" s="70" t="str">
        <f t="shared" si="620"/>
        <v>-</v>
      </c>
      <c r="BJ445" s="70" t="str">
        <f t="shared" si="621"/>
        <v/>
      </c>
      <c r="BK445" s="70" t="str">
        <f t="shared" si="622"/>
        <v/>
      </c>
    </row>
    <row r="446" spans="11:63" x14ac:dyDescent="0.25">
      <c r="K446" s="56">
        <f t="shared" si="571"/>
        <v>443</v>
      </c>
      <c r="L446" s="56" t="str">
        <f t="shared" si="574"/>
        <v xml:space="preserve"> </v>
      </c>
      <c r="M446" s="65">
        <f t="shared" si="572"/>
        <v>13485</v>
      </c>
      <c r="N446" s="66">
        <f t="shared" si="575"/>
        <v>0</v>
      </c>
      <c r="O446" s="67" t="str">
        <f t="shared" si="576"/>
        <v>0</v>
      </c>
      <c r="P446" s="66" t="str">
        <f t="shared" si="577"/>
        <v>-</v>
      </c>
      <c r="Q446" s="66" t="str">
        <f t="shared" si="578"/>
        <v/>
      </c>
      <c r="R446" s="66" t="str">
        <f t="shared" si="579"/>
        <v/>
      </c>
      <c r="S446" s="68" t="str">
        <f t="shared" si="580"/>
        <v xml:space="preserve"> </v>
      </c>
      <c r="T446" s="66" t="str">
        <f t="shared" si="623"/>
        <v>0</v>
      </c>
      <c r="U446" s="69" t="str">
        <f t="shared" si="581"/>
        <v>-</v>
      </c>
      <c r="V446" s="69" t="str">
        <f t="shared" si="582"/>
        <v/>
      </c>
      <c r="W446" s="69" t="str">
        <f t="shared" si="583"/>
        <v/>
      </c>
      <c r="X446" s="69" t="str">
        <f t="shared" si="584"/>
        <v/>
      </c>
      <c r="Y446" s="67" t="str">
        <f t="shared" si="624"/>
        <v>0</v>
      </c>
      <c r="Z446" s="64" t="str">
        <f t="shared" si="585"/>
        <v>-</v>
      </c>
      <c r="AA446" s="64" t="str">
        <f t="shared" si="586"/>
        <v/>
      </c>
      <c r="AB446" s="64" t="str">
        <f t="shared" si="587"/>
        <v/>
      </c>
      <c r="AC446" s="64" t="str">
        <f t="shared" si="588"/>
        <v/>
      </c>
      <c r="AD446" s="66" t="str">
        <f t="shared" si="589"/>
        <v>0</v>
      </c>
      <c r="AE446" s="66" t="str">
        <f t="shared" si="590"/>
        <v>-</v>
      </c>
      <c r="AF446" s="69" t="str">
        <f t="shared" si="591"/>
        <v/>
      </c>
      <c r="AG446" s="69" t="str">
        <f t="shared" si="592"/>
        <v/>
      </c>
      <c r="AH446" s="69" t="str">
        <f t="shared" si="593"/>
        <v/>
      </c>
      <c r="AI446" s="69" t="str">
        <f t="shared" si="594"/>
        <v>0</v>
      </c>
      <c r="AJ446" s="66" t="str">
        <f t="shared" ref="AJ446:AJ447" si="662">IFERROR(IF(AL445=AI446,"",AL445*($I$31/12)),"-")</f>
        <v>-</v>
      </c>
      <c r="AK446" s="69" t="str">
        <f t="shared" si="596"/>
        <v/>
      </c>
      <c r="AL446" s="69" t="str">
        <f t="shared" si="597"/>
        <v/>
      </c>
      <c r="AM446" s="69" t="str">
        <f t="shared" si="598"/>
        <v/>
      </c>
      <c r="AN446" s="70" t="str">
        <f t="shared" si="599"/>
        <v>0</v>
      </c>
      <c r="AO446" s="70" t="str">
        <f t="shared" si="600"/>
        <v>-</v>
      </c>
      <c r="AP446" s="70" t="str">
        <f t="shared" si="601"/>
        <v/>
      </c>
      <c r="AQ446" s="70" t="str">
        <f t="shared" si="602"/>
        <v/>
      </c>
      <c r="AR446" s="70" t="str">
        <f t="shared" si="603"/>
        <v/>
      </c>
      <c r="AS446" s="64" t="str">
        <f t="shared" si="604"/>
        <v>0</v>
      </c>
      <c r="AT446" s="64" t="str">
        <f t="shared" si="605"/>
        <v>-</v>
      </c>
      <c r="AU446" s="64" t="str">
        <f t="shared" si="606"/>
        <v/>
      </c>
      <c r="AV446" s="64" t="str">
        <f t="shared" si="607"/>
        <v/>
      </c>
      <c r="AW446" s="64" t="str">
        <f t="shared" si="608"/>
        <v/>
      </c>
      <c r="AX446" s="64" t="str">
        <f t="shared" si="609"/>
        <v>0</v>
      </c>
      <c r="AY446" s="64" t="str">
        <f t="shared" si="610"/>
        <v>-</v>
      </c>
      <c r="AZ446" s="64" t="str">
        <f t="shared" si="611"/>
        <v/>
      </c>
      <c r="BA446" s="64" t="str">
        <f t="shared" si="612"/>
        <v/>
      </c>
      <c r="BB446" s="64" t="str">
        <f t="shared" si="613"/>
        <v/>
      </c>
      <c r="BC446" s="64" t="str">
        <f t="shared" si="614"/>
        <v>0</v>
      </c>
      <c r="BD446" s="64" t="str">
        <f t="shared" si="615"/>
        <v>-</v>
      </c>
      <c r="BE446" s="64" t="str">
        <f t="shared" si="616"/>
        <v/>
      </c>
      <c r="BF446" s="64" t="str">
        <f t="shared" si="617"/>
        <v/>
      </c>
      <c r="BG446" s="64" t="str">
        <f t="shared" si="618"/>
        <v/>
      </c>
      <c r="BH446" s="70" t="str">
        <f t="shared" si="619"/>
        <v>0</v>
      </c>
      <c r="BI446" s="70" t="str">
        <f t="shared" si="620"/>
        <v>-</v>
      </c>
      <c r="BJ446" s="70" t="str">
        <f t="shared" si="621"/>
        <v/>
      </c>
      <c r="BK446" s="70" t="str">
        <f t="shared" si="622"/>
        <v/>
      </c>
    </row>
    <row r="447" spans="11:63" x14ac:dyDescent="0.25">
      <c r="K447" s="56">
        <f t="shared" si="571"/>
        <v>444</v>
      </c>
      <c r="L447" s="56" t="str">
        <f t="shared" si="574"/>
        <v xml:space="preserve"> </v>
      </c>
      <c r="M447" s="65">
        <f t="shared" si="572"/>
        <v>13516</v>
      </c>
      <c r="N447" s="66">
        <f t="shared" si="575"/>
        <v>0</v>
      </c>
      <c r="O447" s="67" t="str">
        <f t="shared" si="576"/>
        <v>0</v>
      </c>
      <c r="P447" s="66" t="str">
        <f t="shared" si="577"/>
        <v>-</v>
      </c>
      <c r="Q447" s="66" t="str">
        <f t="shared" si="578"/>
        <v/>
      </c>
      <c r="R447" s="66" t="str">
        <f t="shared" si="579"/>
        <v/>
      </c>
      <c r="S447" s="68" t="str">
        <f t="shared" si="580"/>
        <v xml:space="preserve"> </v>
      </c>
      <c r="T447" s="66" t="str">
        <f t="shared" si="623"/>
        <v>0</v>
      </c>
      <c r="U447" s="69" t="str">
        <f t="shared" si="581"/>
        <v>-</v>
      </c>
      <c r="V447" s="69" t="str">
        <f t="shared" si="582"/>
        <v/>
      </c>
      <c r="W447" s="69" t="str">
        <f t="shared" si="583"/>
        <v/>
      </c>
      <c r="X447" s="69" t="str">
        <f t="shared" si="584"/>
        <v/>
      </c>
      <c r="Y447" s="67" t="str">
        <f t="shared" si="624"/>
        <v>0</v>
      </c>
      <c r="Z447" s="64" t="str">
        <f t="shared" si="585"/>
        <v>-</v>
      </c>
      <c r="AA447" s="64" t="str">
        <f t="shared" si="586"/>
        <v/>
      </c>
      <c r="AB447" s="64" t="str">
        <f t="shared" si="587"/>
        <v/>
      </c>
      <c r="AC447" s="64" t="str">
        <f t="shared" si="588"/>
        <v/>
      </c>
      <c r="AD447" s="66" t="str">
        <f t="shared" si="589"/>
        <v>0</v>
      </c>
      <c r="AE447" s="66" t="str">
        <f t="shared" si="590"/>
        <v>-</v>
      </c>
      <c r="AF447" s="69" t="str">
        <f t="shared" si="591"/>
        <v/>
      </c>
      <c r="AG447" s="69" t="str">
        <f t="shared" si="592"/>
        <v/>
      </c>
      <c r="AH447" s="69" t="str">
        <f t="shared" si="593"/>
        <v/>
      </c>
      <c r="AI447" s="69" t="str">
        <f t="shared" si="594"/>
        <v>0</v>
      </c>
      <c r="AJ447" s="66" t="str">
        <f t="shared" si="662"/>
        <v>-</v>
      </c>
      <c r="AK447" s="69" t="str">
        <f t="shared" si="596"/>
        <v/>
      </c>
      <c r="AL447" s="69" t="str">
        <f t="shared" si="597"/>
        <v/>
      </c>
      <c r="AM447" s="69" t="str">
        <f t="shared" si="598"/>
        <v/>
      </c>
      <c r="AN447" s="70" t="str">
        <f t="shared" si="599"/>
        <v>0</v>
      </c>
      <c r="AO447" s="70" t="str">
        <f t="shared" si="600"/>
        <v>-</v>
      </c>
      <c r="AP447" s="70" t="str">
        <f t="shared" si="601"/>
        <v/>
      </c>
      <c r="AQ447" s="70" t="str">
        <f t="shared" si="602"/>
        <v/>
      </c>
      <c r="AR447" s="70" t="str">
        <f t="shared" si="603"/>
        <v/>
      </c>
      <c r="AS447" s="64" t="str">
        <f t="shared" si="604"/>
        <v>0</v>
      </c>
      <c r="AT447" s="64" t="str">
        <f t="shared" si="605"/>
        <v>-</v>
      </c>
      <c r="AU447" s="64" t="str">
        <f t="shared" si="606"/>
        <v/>
      </c>
      <c r="AV447" s="64" t="str">
        <f t="shared" si="607"/>
        <v/>
      </c>
      <c r="AW447" s="64" t="str">
        <f t="shared" si="608"/>
        <v/>
      </c>
      <c r="AX447" s="64" t="str">
        <f t="shared" si="609"/>
        <v>0</v>
      </c>
      <c r="AY447" s="64" t="str">
        <f t="shared" si="610"/>
        <v>-</v>
      </c>
      <c r="AZ447" s="64" t="str">
        <f t="shared" si="611"/>
        <v/>
      </c>
      <c r="BA447" s="64" t="str">
        <f t="shared" si="612"/>
        <v/>
      </c>
      <c r="BB447" s="64" t="str">
        <f t="shared" si="613"/>
        <v/>
      </c>
      <c r="BC447" s="64" t="str">
        <f t="shared" si="614"/>
        <v>0</v>
      </c>
      <c r="BD447" s="64" t="str">
        <f t="shared" si="615"/>
        <v>-</v>
      </c>
      <c r="BE447" s="64" t="str">
        <f t="shared" si="616"/>
        <v/>
      </c>
      <c r="BF447" s="64" t="str">
        <f t="shared" si="617"/>
        <v/>
      </c>
      <c r="BG447" s="64" t="str">
        <f t="shared" si="618"/>
        <v/>
      </c>
      <c r="BH447" s="70" t="str">
        <f t="shared" si="619"/>
        <v>0</v>
      </c>
      <c r="BI447" s="70" t="str">
        <f t="shared" si="620"/>
        <v>-</v>
      </c>
      <c r="BJ447" s="70" t="str">
        <f t="shared" si="621"/>
        <v/>
      </c>
      <c r="BK447" s="70" t="str">
        <f t="shared" si="622"/>
        <v/>
      </c>
    </row>
    <row r="448" spans="11:63" x14ac:dyDescent="0.25">
      <c r="K448" s="56">
        <f t="shared" si="571"/>
        <v>445</v>
      </c>
      <c r="L448" s="56" t="str">
        <f t="shared" si="574"/>
        <v xml:space="preserve"> </v>
      </c>
      <c r="M448" s="65">
        <f t="shared" si="572"/>
        <v>13547</v>
      </c>
      <c r="N448" s="66">
        <f t="shared" si="575"/>
        <v>0</v>
      </c>
      <c r="O448" s="67" t="str">
        <f t="shared" si="576"/>
        <v>0</v>
      </c>
      <c r="P448" s="66" t="str">
        <f t="shared" si="577"/>
        <v>-</v>
      </c>
      <c r="Q448" s="66" t="str">
        <f t="shared" si="578"/>
        <v/>
      </c>
      <c r="R448" s="66" t="str">
        <f t="shared" si="579"/>
        <v/>
      </c>
      <c r="S448" s="68" t="str">
        <f t="shared" si="580"/>
        <v xml:space="preserve"> </v>
      </c>
      <c r="T448" s="66" t="str">
        <f t="shared" si="623"/>
        <v>0</v>
      </c>
      <c r="U448" s="69" t="str">
        <f t="shared" si="581"/>
        <v>-</v>
      </c>
      <c r="V448" s="69" t="str">
        <f t="shared" si="582"/>
        <v/>
      </c>
      <c r="W448" s="69" t="str">
        <f t="shared" si="583"/>
        <v/>
      </c>
      <c r="X448" s="69" t="str">
        <f t="shared" si="584"/>
        <v/>
      </c>
      <c r="Y448" s="67" t="str">
        <f t="shared" si="624"/>
        <v>0</v>
      </c>
      <c r="Z448" s="64" t="str">
        <f t="shared" si="585"/>
        <v>-</v>
      </c>
      <c r="AA448" s="64" t="str">
        <f t="shared" si="586"/>
        <v/>
      </c>
      <c r="AB448" s="64" t="str">
        <f t="shared" si="587"/>
        <v/>
      </c>
      <c r="AC448" s="64" t="str">
        <f t="shared" si="588"/>
        <v/>
      </c>
      <c r="AD448" s="66" t="str">
        <f t="shared" si="589"/>
        <v>0</v>
      </c>
      <c r="AE448" s="66" t="str">
        <f t="shared" si="590"/>
        <v>-</v>
      </c>
      <c r="AF448" s="69" t="str">
        <f t="shared" si="591"/>
        <v/>
      </c>
      <c r="AG448" s="69" t="str">
        <f t="shared" si="592"/>
        <v/>
      </c>
      <c r="AH448" s="69" t="str">
        <f t="shared" si="593"/>
        <v/>
      </c>
      <c r="AI448" s="69" t="str">
        <f t="shared" si="594"/>
        <v>0</v>
      </c>
      <c r="AJ448" s="66" t="str">
        <f t="shared" ref="AJ448" si="663">IFERROR(IF(AL447=AI448,"",AL447*($I$32/12)),"-")</f>
        <v>-</v>
      </c>
      <c r="AK448" s="69" t="str">
        <f t="shared" si="596"/>
        <v/>
      </c>
      <c r="AL448" s="69" t="str">
        <f t="shared" si="597"/>
        <v/>
      </c>
      <c r="AM448" s="69" t="str">
        <f t="shared" si="598"/>
        <v/>
      </c>
      <c r="AN448" s="70" t="str">
        <f t="shared" si="599"/>
        <v>0</v>
      </c>
      <c r="AO448" s="70" t="str">
        <f t="shared" si="600"/>
        <v>-</v>
      </c>
      <c r="AP448" s="70" t="str">
        <f t="shared" si="601"/>
        <v/>
      </c>
      <c r="AQ448" s="70" t="str">
        <f t="shared" si="602"/>
        <v/>
      </c>
      <c r="AR448" s="70" t="str">
        <f t="shared" si="603"/>
        <v/>
      </c>
      <c r="AS448" s="64" t="str">
        <f t="shared" si="604"/>
        <v>0</v>
      </c>
      <c r="AT448" s="64" t="str">
        <f t="shared" si="605"/>
        <v>-</v>
      </c>
      <c r="AU448" s="64" t="str">
        <f t="shared" si="606"/>
        <v/>
      </c>
      <c r="AV448" s="64" t="str">
        <f t="shared" si="607"/>
        <v/>
      </c>
      <c r="AW448" s="64" t="str">
        <f t="shared" si="608"/>
        <v/>
      </c>
      <c r="AX448" s="64" t="str">
        <f t="shared" si="609"/>
        <v>0</v>
      </c>
      <c r="AY448" s="64" t="str">
        <f t="shared" si="610"/>
        <v>-</v>
      </c>
      <c r="AZ448" s="64" t="str">
        <f t="shared" si="611"/>
        <v/>
      </c>
      <c r="BA448" s="64" t="str">
        <f t="shared" si="612"/>
        <v/>
      </c>
      <c r="BB448" s="64" t="str">
        <f t="shared" si="613"/>
        <v/>
      </c>
      <c r="BC448" s="64" t="str">
        <f t="shared" si="614"/>
        <v>0</v>
      </c>
      <c r="BD448" s="64" t="str">
        <f t="shared" si="615"/>
        <v>-</v>
      </c>
      <c r="BE448" s="64" t="str">
        <f t="shared" si="616"/>
        <v/>
      </c>
      <c r="BF448" s="64" t="str">
        <f t="shared" si="617"/>
        <v/>
      </c>
      <c r="BG448" s="64" t="str">
        <f t="shared" si="618"/>
        <v/>
      </c>
      <c r="BH448" s="70" t="str">
        <f t="shared" si="619"/>
        <v>0</v>
      </c>
      <c r="BI448" s="70" t="str">
        <f t="shared" si="620"/>
        <v>-</v>
      </c>
      <c r="BJ448" s="70" t="str">
        <f t="shared" si="621"/>
        <v/>
      </c>
      <c r="BK448" s="70" t="str">
        <f t="shared" si="622"/>
        <v/>
      </c>
    </row>
    <row r="449" spans="11:63" x14ac:dyDescent="0.25">
      <c r="K449" s="56">
        <f t="shared" si="571"/>
        <v>446</v>
      </c>
      <c r="L449" s="56" t="str">
        <f t="shared" si="574"/>
        <v xml:space="preserve"> </v>
      </c>
      <c r="M449" s="65">
        <f t="shared" si="572"/>
        <v>13575</v>
      </c>
      <c r="N449" s="66">
        <f t="shared" si="575"/>
        <v>0</v>
      </c>
      <c r="O449" s="67" t="str">
        <f t="shared" si="576"/>
        <v>0</v>
      </c>
      <c r="P449" s="66" t="str">
        <f t="shared" si="577"/>
        <v>-</v>
      </c>
      <c r="Q449" s="66" t="str">
        <f t="shared" si="578"/>
        <v/>
      </c>
      <c r="R449" s="66" t="str">
        <f t="shared" si="579"/>
        <v/>
      </c>
      <c r="S449" s="68" t="str">
        <f t="shared" si="580"/>
        <v xml:space="preserve"> </v>
      </c>
      <c r="T449" s="66" t="str">
        <f t="shared" si="623"/>
        <v>0</v>
      </c>
      <c r="U449" s="69" t="str">
        <f t="shared" si="581"/>
        <v>-</v>
      </c>
      <c r="V449" s="69" t="str">
        <f t="shared" si="582"/>
        <v/>
      </c>
      <c r="W449" s="69" t="str">
        <f t="shared" si="583"/>
        <v/>
      </c>
      <c r="X449" s="69" t="str">
        <f t="shared" si="584"/>
        <v/>
      </c>
      <c r="Y449" s="67" t="str">
        <f t="shared" si="624"/>
        <v>0</v>
      </c>
      <c r="Z449" s="64" t="str">
        <f t="shared" si="585"/>
        <v>-</v>
      </c>
      <c r="AA449" s="64" t="str">
        <f t="shared" si="586"/>
        <v/>
      </c>
      <c r="AB449" s="64" t="str">
        <f t="shared" si="587"/>
        <v/>
      </c>
      <c r="AC449" s="64" t="str">
        <f t="shared" si="588"/>
        <v/>
      </c>
      <c r="AD449" s="66" t="str">
        <f t="shared" si="589"/>
        <v>0</v>
      </c>
      <c r="AE449" s="66" t="str">
        <f t="shared" si="590"/>
        <v>-</v>
      </c>
      <c r="AF449" s="69" t="str">
        <f t="shared" si="591"/>
        <v/>
      </c>
      <c r="AG449" s="69" t="str">
        <f t="shared" si="592"/>
        <v/>
      </c>
      <c r="AH449" s="69" t="str">
        <f t="shared" si="593"/>
        <v/>
      </c>
      <c r="AI449" s="69" t="str">
        <f t="shared" si="594"/>
        <v>0</v>
      </c>
      <c r="AJ449" s="66" t="str">
        <f t="shared" ref="AJ449:AJ450" si="664">IFERROR(IF(AL448=AI449,"",AL448*($I$31/12)),"-")</f>
        <v>-</v>
      </c>
      <c r="AK449" s="69" t="str">
        <f t="shared" si="596"/>
        <v/>
      </c>
      <c r="AL449" s="69" t="str">
        <f t="shared" si="597"/>
        <v/>
      </c>
      <c r="AM449" s="69" t="str">
        <f t="shared" si="598"/>
        <v/>
      </c>
      <c r="AN449" s="70" t="str">
        <f t="shared" si="599"/>
        <v>0</v>
      </c>
      <c r="AO449" s="70" t="str">
        <f t="shared" si="600"/>
        <v>-</v>
      </c>
      <c r="AP449" s="70" t="str">
        <f t="shared" si="601"/>
        <v/>
      </c>
      <c r="AQ449" s="70" t="str">
        <f t="shared" si="602"/>
        <v/>
      </c>
      <c r="AR449" s="70" t="str">
        <f t="shared" si="603"/>
        <v/>
      </c>
      <c r="AS449" s="64" t="str">
        <f t="shared" si="604"/>
        <v>0</v>
      </c>
      <c r="AT449" s="64" t="str">
        <f t="shared" si="605"/>
        <v>-</v>
      </c>
      <c r="AU449" s="64" t="str">
        <f t="shared" si="606"/>
        <v/>
      </c>
      <c r="AV449" s="64" t="str">
        <f t="shared" si="607"/>
        <v/>
      </c>
      <c r="AW449" s="64" t="str">
        <f t="shared" si="608"/>
        <v/>
      </c>
      <c r="AX449" s="64" t="str">
        <f t="shared" si="609"/>
        <v>0</v>
      </c>
      <c r="AY449" s="64" t="str">
        <f t="shared" si="610"/>
        <v>-</v>
      </c>
      <c r="AZ449" s="64" t="str">
        <f t="shared" si="611"/>
        <v/>
      </c>
      <c r="BA449" s="64" t="str">
        <f t="shared" si="612"/>
        <v/>
      </c>
      <c r="BB449" s="64" t="str">
        <f t="shared" si="613"/>
        <v/>
      </c>
      <c r="BC449" s="64" t="str">
        <f t="shared" si="614"/>
        <v>0</v>
      </c>
      <c r="BD449" s="64" t="str">
        <f t="shared" si="615"/>
        <v>-</v>
      </c>
      <c r="BE449" s="64" t="str">
        <f t="shared" si="616"/>
        <v/>
      </c>
      <c r="BF449" s="64" t="str">
        <f t="shared" si="617"/>
        <v/>
      </c>
      <c r="BG449" s="64" t="str">
        <f t="shared" si="618"/>
        <v/>
      </c>
      <c r="BH449" s="70" t="str">
        <f t="shared" si="619"/>
        <v>0</v>
      </c>
      <c r="BI449" s="70" t="str">
        <f t="shared" si="620"/>
        <v>-</v>
      </c>
      <c r="BJ449" s="70" t="str">
        <f t="shared" si="621"/>
        <v/>
      </c>
      <c r="BK449" s="70" t="str">
        <f t="shared" si="622"/>
        <v/>
      </c>
    </row>
    <row r="450" spans="11:63" x14ac:dyDescent="0.25">
      <c r="K450" s="56">
        <f t="shared" si="571"/>
        <v>447</v>
      </c>
      <c r="L450" s="56" t="str">
        <f t="shared" si="574"/>
        <v xml:space="preserve"> </v>
      </c>
      <c r="M450" s="65">
        <f t="shared" si="572"/>
        <v>13606</v>
      </c>
      <c r="N450" s="66">
        <f t="shared" si="575"/>
        <v>0</v>
      </c>
      <c r="O450" s="67" t="str">
        <f t="shared" si="576"/>
        <v>0</v>
      </c>
      <c r="P450" s="66" t="str">
        <f t="shared" si="577"/>
        <v>-</v>
      </c>
      <c r="Q450" s="66" t="str">
        <f t="shared" si="578"/>
        <v/>
      </c>
      <c r="R450" s="66" t="str">
        <f t="shared" si="579"/>
        <v/>
      </c>
      <c r="S450" s="68" t="str">
        <f t="shared" si="580"/>
        <v xml:space="preserve"> </v>
      </c>
      <c r="T450" s="66" t="str">
        <f t="shared" si="623"/>
        <v>0</v>
      </c>
      <c r="U450" s="69" t="str">
        <f t="shared" si="581"/>
        <v>-</v>
      </c>
      <c r="V450" s="69" t="str">
        <f t="shared" si="582"/>
        <v/>
      </c>
      <c r="W450" s="69" t="str">
        <f t="shared" si="583"/>
        <v/>
      </c>
      <c r="X450" s="69" t="str">
        <f t="shared" si="584"/>
        <v/>
      </c>
      <c r="Y450" s="67" t="str">
        <f t="shared" si="624"/>
        <v>0</v>
      </c>
      <c r="Z450" s="64" t="str">
        <f t="shared" si="585"/>
        <v>-</v>
      </c>
      <c r="AA450" s="64" t="str">
        <f t="shared" si="586"/>
        <v/>
      </c>
      <c r="AB450" s="64" t="str">
        <f t="shared" si="587"/>
        <v/>
      </c>
      <c r="AC450" s="64" t="str">
        <f t="shared" si="588"/>
        <v/>
      </c>
      <c r="AD450" s="66" t="str">
        <f t="shared" si="589"/>
        <v>0</v>
      </c>
      <c r="AE450" s="66" t="str">
        <f t="shared" si="590"/>
        <v>-</v>
      </c>
      <c r="AF450" s="69" t="str">
        <f t="shared" si="591"/>
        <v/>
      </c>
      <c r="AG450" s="69" t="str">
        <f t="shared" si="592"/>
        <v/>
      </c>
      <c r="AH450" s="69" t="str">
        <f t="shared" si="593"/>
        <v/>
      </c>
      <c r="AI450" s="69" t="str">
        <f t="shared" si="594"/>
        <v>0</v>
      </c>
      <c r="AJ450" s="66" t="str">
        <f t="shared" si="664"/>
        <v>-</v>
      </c>
      <c r="AK450" s="69" t="str">
        <f t="shared" si="596"/>
        <v/>
      </c>
      <c r="AL450" s="69" t="str">
        <f t="shared" si="597"/>
        <v/>
      </c>
      <c r="AM450" s="69" t="str">
        <f t="shared" si="598"/>
        <v/>
      </c>
      <c r="AN450" s="70" t="str">
        <f t="shared" si="599"/>
        <v>0</v>
      </c>
      <c r="AO450" s="70" t="str">
        <f t="shared" si="600"/>
        <v>-</v>
      </c>
      <c r="AP450" s="70" t="str">
        <f t="shared" si="601"/>
        <v/>
      </c>
      <c r="AQ450" s="70" t="str">
        <f t="shared" si="602"/>
        <v/>
      </c>
      <c r="AR450" s="70" t="str">
        <f t="shared" si="603"/>
        <v/>
      </c>
      <c r="AS450" s="64" t="str">
        <f t="shared" si="604"/>
        <v>0</v>
      </c>
      <c r="AT450" s="64" t="str">
        <f t="shared" si="605"/>
        <v>-</v>
      </c>
      <c r="AU450" s="64" t="str">
        <f t="shared" si="606"/>
        <v/>
      </c>
      <c r="AV450" s="64" t="str">
        <f t="shared" si="607"/>
        <v/>
      </c>
      <c r="AW450" s="64" t="str">
        <f t="shared" si="608"/>
        <v/>
      </c>
      <c r="AX450" s="64" t="str">
        <f t="shared" si="609"/>
        <v>0</v>
      </c>
      <c r="AY450" s="64" t="str">
        <f t="shared" si="610"/>
        <v>-</v>
      </c>
      <c r="AZ450" s="64" t="str">
        <f t="shared" si="611"/>
        <v/>
      </c>
      <c r="BA450" s="64" t="str">
        <f t="shared" si="612"/>
        <v/>
      </c>
      <c r="BB450" s="64" t="str">
        <f t="shared" si="613"/>
        <v/>
      </c>
      <c r="BC450" s="64" t="str">
        <f t="shared" si="614"/>
        <v>0</v>
      </c>
      <c r="BD450" s="64" t="str">
        <f t="shared" si="615"/>
        <v>-</v>
      </c>
      <c r="BE450" s="64" t="str">
        <f t="shared" si="616"/>
        <v/>
      </c>
      <c r="BF450" s="64" t="str">
        <f t="shared" si="617"/>
        <v/>
      </c>
      <c r="BG450" s="64" t="str">
        <f t="shared" si="618"/>
        <v/>
      </c>
      <c r="BH450" s="70" t="str">
        <f t="shared" si="619"/>
        <v>0</v>
      </c>
      <c r="BI450" s="70" t="str">
        <f t="shared" si="620"/>
        <v>-</v>
      </c>
      <c r="BJ450" s="70" t="str">
        <f t="shared" si="621"/>
        <v/>
      </c>
      <c r="BK450" s="70" t="str">
        <f t="shared" si="622"/>
        <v/>
      </c>
    </row>
    <row r="451" spans="11:63" x14ac:dyDescent="0.25">
      <c r="K451" s="56">
        <f t="shared" si="571"/>
        <v>448</v>
      </c>
      <c r="L451" s="56" t="str">
        <f t="shared" si="574"/>
        <v xml:space="preserve"> </v>
      </c>
      <c r="M451" s="65">
        <f t="shared" si="572"/>
        <v>13636</v>
      </c>
      <c r="N451" s="66">
        <f t="shared" si="575"/>
        <v>0</v>
      </c>
      <c r="O451" s="67" t="str">
        <f t="shared" si="576"/>
        <v>0</v>
      </c>
      <c r="P451" s="66" t="str">
        <f t="shared" si="577"/>
        <v>-</v>
      </c>
      <c r="Q451" s="66" t="str">
        <f t="shared" si="578"/>
        <v/>
      </c>
      <c r="R451" s="66" t="str">
        <f t="shared" si="579"/>
        <v/>
      </c>
      <c r="S451" s="68" t="str">
        <f t="shared" si="580"/>
        <v xml:space="preserve"> </v>
      </c>
      <c r="T451" s="66" t="str">
        <f t="shared" si="623"/>
        <v>0</v>
      </c>
      <c r="U451" s="69" t="str">
        <f t="shared" si="581"/>
        <v>-</v>
      </c>
      <c r="V451" s="69" t="str">
        <f t="shared" si="582"/>
        <v/>
      </c>
      <c r="W451" s="69" t="str">
        <f t="shared" si="583"/>
        <v/>
      </c>
      <c r="X451" s="69" t="str">
        <f t="shared" si="584"/>
        <v/>
      </c>
      <c r="Y451" s="67" t="str">
        <f t="shared" si="624"/>
        <v>0</v>
      </c>
      <c r="Z451" s="64" t="str">
        <f t="shared" si="585"/>
        <v>-</v>
      </c>
      <c r="AA451" s="64" t="str">
        <f t="shared" si="586"/>
        <v/>
      </c>
      <c r="AB451" s="64" t="str">
        <f t="shared" si="587"/>
        <v/>
      </c>
      <c r="AC451" s="64" t="str">
        <f t="shared" si="588"/>
        <v/>
      </c>
      <c r="AD451" s="66" t="str">
        <f t="shared" si="589"/>
        <v>0</v>
      </c>
      <c r="AE451" s="66" t="str">
        <f t="shared" si="590"/>
        <v>-</v>
      </c>
      <c r="AF451" s="69" t="str">
        <f t="shared" si="591"/>
        <v/>
      </c>
      <c r="AG451" s="69" t="str">
        <f t="shared" si="592"/>
        <v/>
      </c>
      <c r="AH451" s="69" t="str">
        <f t="shared" si="593"/>
        <v/>
      </c>
      <c r="AI451" s="69" t="str">
        <f t="shared" si="594"/>
        <v>0</v>
      </c>
      <c r="AJ451" s="66" t="str">
        <f t="shared" ref="AJ451" si="665">IFERROR(IF(AL450=AI451,"",AL450*($I$32/12)),"-")</f>
        <v>-</v>
      </c>
      <c r="AK451" s="69" t="str">
        <f t="shared" si="596"/>
        <v/>
      </c>
      <c r="AL451" s="69" t="str">
        <f t="shared" si="597"/>
        <v/>
      </c>
      <c r="AM451" s="69" t="str">
        <f t="shared" si="598"/>
        <v/>
      </c>
      <c r="AN451" s="70" t="str">
        <f t="shared" si="599"/>
        <v>0</v>
      </c>
      <c r="AO451" s="70" t="str">
        <f t="shared" si="600"/>
        <v>-</v>
      </c>
      <c r="AP451" s="70" t="str">
        <f t="shared" si="601"/>
        <v/>
      </c>
      <c r="AQ451" s="70" t="str">
        <f t="shared" si="602"/>
        <v/>
      </c>
      <c r="AR451" s="70" t="str">
        <f t="shared" si="603"/>
        <v/>
      </c>
      <c r="AS451" s="64" t="str">
        <f t="shared" si="604"/>
        <v>0</v>
      </c>
      <c r="AT451" s="64" t="str">
        <f t="shared" si="605"/>
        <v>-</v>
      </c>
      <c r="AU451" s="64" t="str">
        <f t="shared" si="606"/>
        <v/>
      </c>
      <c r="AV451" s="64" t="str">
        <f t="shared" si="607"/>
        <v/>
      </c>
      <c r="AW451" s="64" t="str">
        <f t="shared" si="608"/>
        <v/>
      </c>
      <c r="AX451" s="64" t="str">
        <f t="shared" si="609"/>
        <v>0</v>
      </c>
      <c r="AY451" s="64" t="str">
        <f t="shared" si="610"/>
        <v>-</v>
      </c>
      <c r="AZ451" s="64" t="str">
        <f t="shared" si="611"/>
        <v/>
      </c>
      <c r="BA451" s="64" t="str">
        <f t="shared" si="612"/>
        <v/>
      </c>
      <c r="BB451" s="64" t="str">
        <f t="shared" si="613"/>
        <v/>
      </c>
      <c r="BC451" s="64" t="str">
        <f t="shared" si="614"/>
        <v>0</v>
      </c>
      <c r="BD451" s="64" t="str">
        <f t="shared" si="615"/>
        <v>-</v>
      </c>
      <c r="BE451" s="64" t="str">
        <f t="shared" si="616"/>
        <v/>
      </c>
      <c r="BF451" s="64" t="str">
        <f t="shared" si="617"/>
        <v/>
      </c>
      <c r="BG451" s="64" t="str">
        <f t="shared" si="618"/>
        <v/>
      </c>
      <c r="BH451" s="70" t="str">
        <f t="shared" si="619"/>
        <v>0</v>
      </c>
      <c r="BI451" s="70" t="str">
        <f t="shared" si="620"/>
        <v>-</v>
      </c>
      <c r="BJ451" s="70" t="str">
        <f t="shared" si="621"/>
        <v/>
      </c>
      <c r="BK451" s="70" t="str">
        <f t="shared" si="622"/>
        <v/>
      </c>
    </row>
    <row r="452" spans="11:63" x14ac:dyDescent="0.25">
      <c r="K452" s="56">
        <f t="shared" ref="K452:K500" si="666">IF(M451="","",K451+1)</f>
        <v>449</v>
      </c>
      <c r="L452" s="56" t="str">
        <f t="shared" si="574"/>
        <v xml:space="preserve"> </v>
      </c>
      <c r="M452" s="65">
        <f t="shared" ref="M452:M500" si="667">IF(K452="",NA(),DATE(YEAR(M451),MONTH(M451)+1,1))</f>
        <v>13667</v>
      </c>
      <c r="N452" s="66">
        <f t="shared" si="575"/>
        <v>0</v>
      </c>
      <c r="O452" s="67" t="str">
        <f t="shared" si="576"/>
        <v>0</v>
      </c>
      <c r="P452" s="66" t="str">
        <f t="shared" si="577"/>
        <v>-</v>
      </c>
      <c r="Q452" s="66" t="str">
        <f t="shared" si="578"/>
        <v/>
      </c>
      <c r="R452" s="66" t="str">
        <f t="shared" si="579"/>
        <v/>
      </c>
      <c r="S452" s="68" t="str">
        <f t="shared" si="580"/>
        <v xml:space="preserve"> </v>
      </c>
      <c r="T452" s="66" t="str">
        <f t="shared" si="623"/>
        <v>0</v>
      </c>
      <c r="U452" s="69" t="str">
        <f t="shared" si="581"/>
        <v>-</v>
      </c>
      <c r="V452" s="69" t="str">
        <f t="shared" si="582"/>
        <v/>
      </c>
      <c r="W452" s="69" t="str">
        <f t="shared" si="583"/>
        <v/>
      </c>
      <c r="X452" s="69" t="str">
        <f t="shared" si="584"/>
        <v/>
      </c>
      <c r="Y452" s="67" t="str">
        <f t="shared" si="624"/>
        <v>0</v>
      </c>
      <c r="Z452" s="64" t="str">
        <f t="shared" si="585"/>
        <v>-</v>
      </c>
      <c r="AA452" s="64" t="str">
        <f t="shared" si="586"/>
        <v/>
      </c>
      <c r="AB452" s="64" t="str">
        <f t="shared" si="587"/>
        <v/>
      </c>
      <c r="AC452" s="64" t="str">
        <f t="shared" si="588"/>
        <v/>
      </c>
      <c r="AD452" s="66" t="str">
        <f t="shared" si="589"/>
        <v>0</v>
      </c>
      <c r="AE452" s="66" t="str">
        <f t="shared" si="590"/>
        <v>-</v>
      </c>
      <c r="AF452" s="69" t="str">
        <f t="shared" si="591"/>
        <v/>
      </c>
      <c r="AG452" s="69" t="str">
        <f t="shared" si="592"/>
        <v/>
      </c>
      <c r="AH452" s="69" t="str">
        <f t="shared" si="593"/>
        <v/>
      </c>
      <c r="AI452" s="69" t="str">
        <f t="shared" si="594"/>
        <v>0</v>
      </c>
      <c r="AJ452" s="66" t="str">
        <f t="shared" ref="AJ452:AJ453" si="668">IFERROR(IF(AL451=AI452,"",AL451*($I$31/12)),"-")</f>
        <v>-</v>
      </c>
      <c r="AK452" s="69" t="str">
        <f t="shared" si="596"/>
        <v/>
      </c>
      <c r="AL452" s="69" t="str">
        <f t="shared" si="597"/>
        <v/>
      </c>
      <c r="AM452" s="69" t="str">
        <f t="shared" si="598"/>
        <v/>
      </c>
      <c r="AN452" s="70" t="str">
        <f t="shared" si="599"/>
        <v>0</v>
      </c>
      <c r="AO452" s="70" t="str">
        <f t="shared" si="600"/>
        <v>-</v>
      </c>
      <c r="AP452" s="70" t="str">
        <f t="shared" si="601"/>
        <v/>
      </c>
      <c r="AQ452" s="70" t="str">
        <f t="shared" si="602"/>
        <v/>
      </c>
      <c r="AR452" s="70" t="str">
        <f t="shared" si="603"/>
        <v/>
      </c>
      <c r="AS452" s="64" t="str">
        <f t="shared" si="604"/>
        <v>0</v>
      </c>
      <c r="AT452" s="64" t="str">
        <f t="shared" si="605"/>
        <v>-</v>
      </c>
      <c r="AU452" s="64" t="str">
        <f t="shared" si="606"/>
        <v/>
      </c>
      <c r="AV452" s="64" t="str">
        <f t="shared" si="607"/>
        <v/>
      </c>
      <c r="AW452" s="64" t="str">
        <f t="shared" si="608"/>
        <v/>
      </c>
      <c r="AX452" s="64" t="str">
        <f t="shared" si="609"/>
        <v>0</v>
      </c>
      <c r="AY452" s="64" t="str">
        <f t="shared" si="610"/>
        <v>-</v>
      </c>
      <c r="AZ452" s="64" t="str">
        <f t="shared" si="611"/>
        <v/>
      </c>
      <c r="BA452" s="64" t="str">
        <f t="shared" si="612"/>
        <v/>
      </c>
      <c r="BB452" s="64" t="str">
        <f t="shared" si="613"/>
        <v/>
      </c>
      <c r="BC452" s="64" t="str">
        <f t="shared" si="614"/>
        <v>0</v>
      </c>
      <c r="BD452" s="64" t="str">
        <f t="shared" si="615"/>
        <v>-</v>
      </c>
      <c r="BE452" s="64" t="str">
        <f t="shared" si="616"/>
        <v/>
      </c>
      <c r="BF452" s="64" t="str">
        <f t="shared" si="617"/>
        <v/>
      </c>
      <c r="BG452" s="64" t="str">
        <f t="shared" si="618"/>
        <v/>
      </c>
      <c r="BH452" s="70" t="str">
        <f t="shared" si="619"/>
        <v>0</v>
      </c>
      <c r="BI452" s="70" t="str">
        <f t="shared" si="620"/>
        <v>-</v>
      </c>
      <c r="BJ452" s="70" t="str">
        <f t="shared" si="621"/>
        <v/>
      </c>
      <c r="BK452" s="70" t="str">
        <f t="shared" si="622"/>
        <v/>
      </c>
    </row>
    <row r="453" spans="11:63" x14ac:dyDescent="0.25">
      <c r="K453" s="56">
        <f t="shared" si="666"/>
        <v>450</v>
      </c>
      <c r="L453" s="56" t="str">
        <f t="shared" ref="L453:L500" si="669">IF(R452=O453,"Stop1"," ")</f>
        <v xml:space="preserve"> </v>
      </c>
      <c r="M453" s="65">
        <f t="shared" si="667"/>
        <v>13697</v>
      </c>
      <c r="N453" s="66">
        <f t="shared" ref="N453:N500" si="670">IFERROR($C$23,"")</f>
        <v>0</v>
      </c>
      <c r="O453" s="67" t="str">
        <f t="shared" ref="O453:O500" si="671">IFERROR(IF(R452="","0",IF(R452&lt;=$N453-$H$37-$H$36-$H$35-$H$34-$H$33-$H$32-$H$31-$H$30-$H$29,R452, $N453-$H$37-$H$36-$H$35-$H$34-$H$33-$H$32-$H$31-$H$30-$H$29)),"-")</f>
        <v>0</v>
      </c>
      <c r="P453" s="66" t="str">
        <f t="shared" ref="P453:P500" si="672">IFERROR(IF(R452=O453,"",R452*($I$28/12)),"-")</f>
        <v>-</v>
      </c>
      <c r="Q453" s="66" t="str">
        <f t="shared" ref="Q453:Q500" si="673">IFERROR(O453-P453,"")</f>
        <v/>
      </c>
      <c r="R453" s="66" t="str">
        <f t="shared" ref="R453:R500" si="674">IFERROR(IF(R452=Q453,"",IF(R452-Q453&lt;=0,"",R452-Q453)),"")</f>
        <v/>
      </c>
      <c r="S453" s="68" t="str">
        <f t="shared" ref="S453:S500" si="675">IF(W452=T453,"Stop2"," ")</f>
        <v xml:space="preserve"> </v>
      </c>
      <c r="T453" s="66" t="str">
        <f t="shared" si="623"/>
        <v>0</v>
      </c>
      <c r="U453" s="69" t="str">
        <f t="shared" ref="U453:U500" si="676">IFERROR(IF(W452=T453,"",W452*($I$29/12)),"-")</f>
        <v>-</v>
      </c>
      <c r="V453" s="69" t="str">
        <f t="shared" ref="V453:V500" si="677">IFERROR(T453-U453,"")</f>
        <v/>
      </c>
      <c r="W453" s="69" t="str">
        <f t="shared" ref="W453:W500" si="678">IFERROR(IF(W452=V453,"",IF(W452-V453&lt;=0,"",W452-V453)),"")</f>
        <v/>
      </c>
      <c r="X453" s="69" t="str">
        <f t="shared" ref="X453:X500" si="679">IF(AB452=Y453,"Stop3","")</f>
        <v/>
      </c>
      <c r="Y453" s="67" t="str">
        <f t="shared" si="624"/>
        <v>0</v>
      </c>
      <c r="Z453" s="64" t="str">
        <f t="shared" ref="Z453:Z500" si="680">IFERROR(IF(AB452=Y453,"",AB452*($I$30/12)),"-")</f>
        <v>-</v>
      </c>
      <c r="AA453" s="64" t="str">
        <f t="shared" ref="AA453:AA500" si="681">IFERROR(Y453-Z453,"")</f>
        <v/>
      </c>
      <c r="AB453" s="64" t="str">
        <f t="shared" ref="AB453:AB500" si="682">IFERROR(IF(AB452=AA453,"",IF(AB452-AA453&lt;=0,"",AB452-AA453)),"")</f>
        <v/>
      </c>
      <c r="AC453" s="64" t="str">
        <f t="shared" ref="AC453:AC500" si="683">IF(AG452=AD453,"Stop4","")</f>
        <v/>
      </c>
      <c r="AD453" s="66" t="str">
        <f t="shared" ref="AD453:AD500" si="684">IFERROR(IF(AG452="","0",IF(AG452&lt;=N453-O453-T453-Y453-$H$32-$H$33-$H$34-$H$35-$H$36-$H$37,AG452,N453-O453-T453-Y453-$H$32-$H$33-$H$34-$H$35-$H$36-$H$37))," ")</f>
        <v>0</v>
      </c>
      <c r="AE453" s="66" t="str">
        <f t="shared" ref="AE453:AE500" si="685">IFERROR(IF(AG452=AD453,"",AG452*($I$31/12)),"-")</f>
        <v>-</v>
      </c>
      <c r="AF453" s="69" t="str">
        <f t="shared" ref="AF453:AF500" si="686">IFERROR(AD453-AE453,"")</f>
        <v/>
      </c>
      <c r="AG453" s="69" t="str">
        <f t="shared" ref="AG453:AG500" si="687">IFERROR(IF(AG452=AF453,"",IF(AG452-AF453&lt;=0,"",AG452-AF453)),"")</f>
        <v/>
      </c>
      <c r="AH453" s="69" t="str">
        <f t="shared" ref="AH453:AH500" si="688">IF(AL452=AI453,"Stop5","")</f>
        <v/>
      </c>
      <c r="AI453" s="69" t="str">
        <f t="shared" ref="AI453:AI500" si="689">IFERROR(IF(AL452="","0",IF(AL452&lt;=N453-O453-T453-Y453-AD453-$H$33-$H$34-$H$35-$H$36-$H$37,AL452,N453-O453-T453-Y453-AD453-$H$33-$H$34-$H$35-$H$36-$H$37))," ")</f>
        <v>0</v>
      </c>
      <c r="AJ453" s="66" t="str">
        <f t="shared" si="668"/>
        <v>-</v>
      </c>
      <c r="AK453" s="69" t="str">
        <f t="shared" ref="AK453:AK500" si="690">IFERROR(AI453-AJ453,"")</f>
        <v/>
      </c>
      <c r="AL453" s="69" t="str">
        <f t="shared" ref="AL453:AL500" si="691">IFERROR(IF(AL452=AK453,"",IF(AL452-AK453&lt;=0,"",AL452-AK453)),"")</f>
        <v/>
      </c>
      <c r="AM453" s="69" t="str">
        <f t="shared" ref="AM453:AM500" si="692">IF(AQ452=AN453,"Stop6","")</f>
        <v/>
      </c>
      <c r="AN453" s="70" t="str">
        <f t="shared" ref="AN453:AN500" si="693">IFERROR(IF(AQ452="","0",IF(AQ452&lt;=N453-O453-T453-Y453-AD453-AI453-$H$34-$H$35-$H$36-$H$37,AQ452,N453-O453-T453-Y453-AD453-AI453-$H$34-$H$35-$H$36-$H$37))," ")</f>
        <v>0</v>
      </c>
      <c r="AO453" s="70" t="str">
        <f t="shared" ref="AO453:AO500" si="694">IFERROR(IF(AQ452=AN453,"",AQ452*($I$33/12)),"-")</f>
        <v>-</v>
      </c>
      <c r="AP453" s="70" t="str">
        <f t="shared" ref="AP453:AP500" si="695">IFERROR(AN453-AO453,"")</f>
        <v/>
      </c>
      <c r="AQ453" s="70" t="str">
        <f t="shared" ref="AQ453:AQ500" si="696">IFERROR(IF(AQ452=AP453,"",IF(AQ452-AP453&lt;=0,"",AQ452-AP453)),"")</f>
        <v/>
      </c>
      <c r="AR453" s="70" t="str">
        <f t="shared" ref="AR453:AR500" si="697">IF(AV452=AS453,"Stop7","")</f>
        <v/>
      </c>
      <c r="AS453" s="64" t="str">
        <f t="shared" ref="AS453:AS500" si="698">IFERROR(IF(AV452="","0",IF(AV452&lt;=N453-O453-T453-Y453-AD453-AI453-AN453-$H$35-$H$36-$H$37,AV452,N453-O453-T453-Y453-AD453-AI453-AN453-$H$35-$H$36-$H$37))," ")</f>
        <v>0</v>
      </c>
      <c r="AT453" s="64" t="str">
        <f t="shared" ref="AT453:AT500" si="699">IFERROR(IF(AV452=AS453,"",AV452*($I$34/12)),"-")</f>
        <v>-</v>
      </c>
      <c r="AU453" s="64" t="str">
        <f t="shared" ref="AU453:AU500" si="700">IFERROR(AS453-AT453,"")</f>
        <v/>
      </c>
      <c r="AV453" s="64" t="str">
        <f t="shared" ref="AV453:AV500" si="701">IFERROR(IF(AV452=AS453,"",IF(AV452-AU453&lt;=0,"",AV452-AU453)),"")</f>
        <v/>
      </c>
      <c r="AW453" s="64" t="str">
        <f t="shared" ref="AW453:AW500" si="702">IF(BA452=AX453,"Stop8","")</f>
        <v/>
      </c>
      <c r="AX453" s="64" t="str">
        <f t="shared" ref="AX453:AX500" si="703">IFERROR(IF(BA452="","0",IF(BA452&lt;=N453-O453-T453-Y453-AD453-AI453-AN453-AS453-$H$36-$H$37,BA452,N453-O453-T453-Y453-AD453-AI453-AN453-AS453-$H$36-$H$37))," ")</f>
        <v>0</v>
      </c>
      <c r="AY453" s="64" t="str">
        <f t="shared" ref="AY453:AY500" si="704">IFERROR(IF(BA452=AX453,"",BA452*($I$35/12)),"-")</f>
        <v>-</v>
      </c>
      <c r="AZ453" s="64" t="str">
        <f t="shared" ref="AZ453:AZ500" si="705">IFERROR(AX453-AY453,"")</f>
        <v/>
      </c>
      <c r="BA453" s="64" t="str">
        <f t="shared" ref="BA453:BA500" si="706">IFERROR(IF(BA452=AX453,"",IF(BA452-AZ453&lt;=0,"",BA452-AZ453)),"")</f>
        <v/>
      </c>
      <c r="BB453" s="64" t="str">
        <f t="shared" ref="BB453:BB500" si="707">IF(BF452=BC453,"Stop9","")</f>
        <v/>
      </c>
      <c r="BC453" s="64" t="str">
        <f t="shared" ref="BC453:BC500" si="708">IFERROR(IF(BF452="","0",IF(BF452&lt;=N453-O453-T453-Y453-AD453-AI453-AN453-AS453-AX453-$H$37,BF452,N453-O453-T453-Y453-AD453-AI453-AN453-AS453-AX453-$H$37))," ")</f>
        <v>0</v>
      </c>
      <c r="BD453" s="64" t="str">
        <f t="shared" ref="BD453:BD500" si="709">IFERROR(IF(BF452=BC453,"",BF452*($I$36/12)),"-")</f>
        <v>-</v>
      </c>
      <c r="BE453" s="64" t="str">
        <f t="shared" ref="BE453:BE500" si="710">IFERROR(BC453-BD453,"")</f>
        <v/>
      </c>
      <c r="BF453" s="64" t="str">
        <f t="shared" ref="BF453:BF500" si="711">IFERROR(IF(BF452=BC453,"",IF(BF452-BE453&lt;=0,"",BF452-BE453)),"")</f>
        <v/>
      </c>
      <c r="BG453" s="64" t="str">
        <f t="shared" ref="BG453:BG500" si="712">IF(BK452=BH453,"Stop10","")</f>
        <v/>
      </c>
      <c r="BH453" s="70" t="str">
        <f t="shared" ref="BH453:BH500" si="713">IFERROR(IF(BK452="","0",IF(BK452&lt;=N453-O453-T453-Y453-AD453-AI453-AN453-AS453-AX453-BC453,BK452,N453-O453-T453-Y453-AD453-AI453-AN453-AS453-AX453-BC453))," ")</f>
        <v>0</v>
      </c>
      <c r="BI453" s="70" t="str">
        <f t="shared" ref="BI453:BI500" si="714">IFERROR(IF(BK452=BH453,"",BK452*($I$37/12)),"-")</f>
        <v>-</v>
      </c>
      <c r="BJ453" s="70" t="str">
        <f t="shared" ref="BJ453:BJ500" si="715">IFERROR(BH453-BI453,"")</f>
        <v/>
      </c>
      <c r="BK453" s="70" t="str">
        <f t="shared" ref="BK453:BK500" si="716">IFERROR(IF(BK452=BH453,"",IF(BK452-BH453&lt;=0,"",BK452-BH453)),"")</f>
        <v/>
      </c>
    </row>
    <row r="454" spans="11:63" x14ac:dyDescent="0.25">
      <c r="K454" s="56">
        <f t="shared" si="666"/>
        <v>451</v>
      </c>
      <c r="L454" s="56" t="str">
        <f t="shared" si="669"/>
        <v xml:space="preserve"> </v>
      </c>
      <c r="M454" s="65">
        <f t="shared" si="667"/>
        <v>13728</v>
      </c>
      <c r="N454" s="66">
        <f t="shared" si="670"/>
        <v>0</v>
      </c>
      <c r="O454" s="67" t="str">
        <f t="shared" si="671"/>
        <v>0</v>
      </c>
      <c r="P454" s="66" t="str">
        <f t="shared" si="672"/>
        <v>-</v>
      </c>
      <c r="Q454" s="66" t="str">
        <f t="shared" si="673"/>
        <v/>
      </c>
      <c r="R454" s="66" t="str">
        <f t="shared" si="674"/>
        <v/>
      </c>
      <c r="S454" s="68" t="str">
        <f t="shared" si="675"/>
        <v xml:space="preserve"> </v>
      </c>
      <c r="T454" s="66" t="str">
        <f t="shared" ref="T454:T500" si="717">IFERROR(IF(W453="","0",IF(W453&lt;=N454-O454-$H$30-$H$31-$H$32-$H$33-$H$34-$H$35-$H$36-$H$37,W453,N454-O454-$H$30-$H$31-$H$32-$H$33-$H$34-$H$35-$H$36-$H$37))," ")</f>
        <v>0</v>
      </c>
      <c r="U454" s="69" t="str">
        <f t="shared" si="676"/>
        <v>-</v>
      </c>
      <c r="V454" s="69" t="str">
        <f t="shared" si="677"/>
        <v/>
      </c>
      <c r="W454" s="69" t="str">
        <f t="shared" si="678"/>
        <v/>
      </c>
      <c r="X454" s="69" t="str">
        <f t="shared" si="679"/>
        <v/>
      </c>
      <c r="Y454" s="67" t="str">
        <f t="shared" ref="Y454:Y500" si="718">IFERROR(IF(AB453="","0",IF(AB453&lt;=N454-O454-T454-$H$31-$H$32-$H$33-$H$34-$H$35-$H$36-$H$37,AB453,N454-O454-T454-$H$31-$H$32-$H$33-$H$34-$H$35-$H$36-$H$37))," ")</f>
        <v>0</v>
      </c>
      <c r="Z454" s="64" t="str">
        <f t="shared" si="680"/>
        <v>-</v>
      </c>
      <c r="AA454" s="64" t="str">
        <f t="shared" si="681"/>
        <v/>
      </c>
      <c r="AB454" s="64" t="str">
        <f t="shared" si="682"/>
        <v/>
      </c>
      <c r="AC454" s="64" t="str">
        <f t="shared" si="683"/>
        <v/>
      </c>
      <c r="AD454" s="66" t="str">
        <f t="shared" si="684"/>
        <v>0</v>
      </c>
      <c r="AE454" s="66" t="str">
        <f t="shared" si="685"/>
        <v>-</v>
      </c>
      <c r="AF454" s="69" t="str">
        <f t="shared" si="686"/>
        <v/>
      </c>
      <c r="AG454" s="69" t="str">
        <f t="shared" si="687"/>
        <v/>
      </c>
      <c r="AH454" s="69" t="str">
        <f t="shared" si="688"/>
        <v/>
      </c>
      <c r="AI454" s="69" t="str">
        <f t="shared" si="689"/>
        <v>0</v>
      </c>
      <c r="AJ454" s="66" t="str">
        <f t="shared" ref="AJ454" si="719">IFERROR(IF(AL453=AI454,"",AL453*($I$32/12)),"-")</f>
        <v>-</v>
      </c>
      <c r="AK454" s="69" t="str">
        <f t="shared" si="690"/>
        <v/>
      </c>
      <c r="AL454" s="69" t="str">
        <f t="shared" si="691"/>
        <v/>
      </c>
      <c r="AM454" s="69" t="str">
        <f t="shared" si="692"/>
        <v/>
      </c>
      <c r="AN454" s="70" t="str">
        <f t="shared" si="693"/>
        <v>0</v>
      </c>
      <c r="AO454" s="70" t="str">
        <f t="shared" si="694"/>
        <v>-</v>
      </c>
      <c r="AP454" s="70" t="str">
        <f t="shared" si="695"/>
        <v/>
      </c>
      <c r="AQ454" s="70" t="str">
        <f t="shared" si="696"/>
        <v/>
      </c>
      <c r="AR454" s="70" t="str">
        <f t="shared" si="697"/>
        <v/>
      </c>
      <c r="AS454" s="64" t="str">
        <f t="shared" si="698"/>
        <v>0</v>
      </c>
      <c r="AT454" s="64" t="str">
        <f t="shared" si="699"/>
        <v>-</v>
      </c>
      <c r="AU454" s="64" t="str">
        <f t="shared" si="700"/>
        <v/>
      </c>
      <c r="AV454" s="64" t="str">
        <f t="shared" si="701"/>
        <v/>
      </c>
      <c r="AW454" s="64" t="str">
        <f t="shared" si="702"/>
        <v/>
      </c>
      <c r="AX454" s="64" t="str">
        <f t="shared" si="703"/>
        <v>0</v>
      </c>
      <c r="AY454" s="64" t="str">
        <f t="shared" si="704"/>
        <v>-</v>
      </c>
      <c r="AZ454" s="64" t="str">
        <f t="shared" si="705"/>
        <v/>
      </c>
      <c r="BA454" s="64" t="str">
        <f t="shared" si="706"/>
        <v/>
      </c>
      <c r="BB454" s="64" t="str">
        <f t="shared" si="707"/>
        <v/>
      </c>
      <c r="BC454" s="64" t="str">
        <f t="shared" si="708"/>
        <v>0</v>
      </c>
      <c r="BD454" s="64" t="str">
        <f t="shared" si="709"/>
        <v>-</v>
      </c>
      <c r="BE454" s="64" t="str">
        <f t="shared" si="710"/>
        <v/>
      </c>
      <c r="BF454" s="64" t="str">
        <f t="shared" si="711"/>
        <v/>
      </c>
      <c r="BG454" s="64" t="str">
        <f t="shared" si="712"/>
        <v/>
      </c>
      <c r="BH454" s="70" t="str">
        <f t="shared" si="713"/>
        <v>0</v>
      </c>
      <c r="BI454" s="70" t="str">
        <f t="shared" si="714"/>
        <v>-</v>
      </c>
      <c r="BJ454" s="70" t="str">
        <f t="shared" si="715"/>
        <v/>
      </c>
      <c r="BK454" s="70" t="str">
        <f t="shared" si="716"/>
        <v/>
      </c>
    </row>
    <row r="455" spans="11:63" x14ac:dyDescent="0.25">
      <c r="K455" s="56">
        <f t="shared" si="666"/>
        <v>452</v>
      </c>
      <c r="L455" s="56" t="str">
        <f t="shared" si="669"/>
        <v xml:space="preserve"> </v>
      </c>
      <c r="M455" s="65">
        <f t="shared" si="667"/>
        <v>13759</v>
      </c>
      <c r="N455" s="66">
        <f t="shared" si="670"/>
        <v>0</v>
      </c>
      <c r="O455" s="67" t="str">
        <f t="shared" si="671"/>
        <v>0</v>
      </c>
      <c r="P455" s="66" t="str">
        <f t="shared" si="672"/>
        <v>-</v>
      </c>
      <c r="Q455" s="66" t="str">
        <f t="shared" si="673"/>
        <v/>
      </c>
      <c r="R455" s="66" t="str">
        <f t="shared" si="674"/>
        <v/>
      </c>
      <c r="S455" s="68" t="str">
        <f t="shared" si="675"/>
        <v xml:space="preserve"> </v>
      </c>
      <c r="T455" s="66" t="str">
        <f t="shared" si="717"/>
        <v>0</v>
      </c>
      <c r="U455" s="69" t="str">
        <f t="shared" si="676"/>
        <v>-</v>
      </c>
      <c r="V455" s="69" t="str">
        <f t="shared" si="677"/>
        <v/>
      </c>
      <c r="W455" s="69" t="str">
        <f t="shared" si="678"/>
        <v/>
      </c>
      <c r="X455" s="69" t="str">
        <f t="shared" si="679"/>
        <v/>
      </c>
      <c r="Y455" s="67" t="str">
        <f t="shared" si="718"/>
        <v>0</v>
      </c>
      <c r="Z455" s="64" t="str">
        <f t="shared" si="680"/>
        <v>-</v>
      </c>
      <c r="AA455" s="64" t="str">
        <f t="shared" si="681"/>
        <v/>
      </c>
      <c r="AB455" s="64" t="str">
        <f t="shared" si="682"/>
        <v/>
      </c>
      <c r="AC455" s="64" t="str">
        <f t="shared" si="683"/>
        <v/>
      </c>
      <c r="AD455" s="66" t="str">
        <f t="shared" si="684"/>
        <v>0</v>
      </c>
      <c r="AE455" s="66" t="str">
        <f t="shared" si="685"/>
        <v>-</v>
      </c>
      <c r="AF455" s="69" t="str">
        <f t="shared" si="686"/>
        <v/>
      </c>
      <c r="AG455" s="69" t="str">
        <f t="shared" si="687"/>
        <v/>
      </c>
      <c r="AH455" s="69" t="str">
        <f t="shared" si="688"/>
        <v/>
      </c>
      <c r="AI455" s="69" t="str">
        <f t="shared" si="689"/>
        <v>0</v>
      </c>
      <c r="AJ455" s="66" t="str">
        <f t="shared" ref="AJ455:AJ456" si="720">IFERROR(IF(AL454=AI455,"",AL454*($I$31/12)),"-")</f>
        <v>-</v>
      </c>
      <c r="AK455" s="69" t="str">
        <f t="shared" si="690"/>
        <v/>
      </c>
      <c r="AL455" s="69" t="str">
        <f t="shared" si="691"/>
        <v/>
      </c>
      <c r="AM455" s="69" t="str">
        <f t="shared" si="692"/>
        <v/>
      </c>
      <c r="AN455" s="70" t="str">
        <f t="shared" si="693"/>
        <v>0</v>
      </c>
      <c r="AO455" s="70" t="str">
        <f t="shared" si="694"/>
        <v>-</v>
      </c>
      <c r="AP455" s="70" t="str">
        <f t="shared" si="695"/>
        <v/>
      </c>
      <c r="AQ455" s="70" t="str">
        <f t="shared" si="696"/>
        <v/>
      </c>
      <c r="AR455" s="70" t="str">
        <f t="shared" si="697"/>
        <v/>
      </c>
      <c r="AS455" s="64" t="str">
        <f t="shared" si="698"/>
        <v>0</v>
      </c>
      <c r="AT455" s="64" t="str">
        <f t="shared" si="699"/>
        <v>-</v>
      </c>
      <c r="AU455" s="64" t="str">
        <f t="shared" si="700"/>
        <v/>
      </c>
      <c r="AV455" s="64" t="str">
        <f t="shared" si="701"/>
        <v/>
      </c>
      <c r="AW455" s="64" t="str">
        <f t="shared" si="702"/>
        <v/>
      </c>
      <c r="AX455" s="64" t="str">
        <f t="shared" si="703"/>
        <v>0</v>
      </c>
      <c r="AY455" s="64" t="str">
        <f t="shared" si="704"/>
        <v>-</v>
      </c>
      <c r="AZ455" s="64" t="str">
        <f t="shared" si="705"/>
        <v/>
      </c>
      <c r="BA455" s="64" t="str">
        <f t="shared" si="706"/>
        <v/>
      </c>
      <c r="BB455" s="64" t="str">
        <f t="shared" si="707"/>
        <v/>
      </c>
      <c r="BC455" s="64" t="str">
        <f t="shared" si="708"/>
        <v>0</v>
      </c>
      <c r="BD455" s="64" t="str">
        <f t="shared" si="709"/>
        <v>-</v>
      </c>
      <c r="BE455" s="64" t="str">
        <f t="shared" si="710"/>
        <v/>
      </c>
      <c r="BF455" s="64" t="str">
        <f t="shared" si="711"/>
        <v/>
      </c>
      <c r="BG455" s="64" t="str">
        <f t="shared" si="712"/>
        <v/>
      </c>
      <c r="BH455" s="70" t="str">
        <f t="shared" si="713"/>
        <v>0</v>
      </c>
      <c r="BI455" s="70" t="str">
        <f t="shared" si="714"/>
        <v>-</v>
      </c>
      <c r="BJ455" s="70" t="str">
        <f t="shared" si="715"/>
        <v/>
      </c>
      <c r="BK455" s="70" t="str">
        <f t="shared" si="716"/>
        <v/>
      </c>
    </row>
    <row r="456" spans="11:63" x14ac:dyDescent="0.25">
      <c r="K456" s="56">
        <f t="shared" si="666"/>
        <v>453</v>
      </c>
      <c r="L456" s="56" t="str">
        <f t="shared" si="669"/>
        <v xml:space="preserve"> </v>
      </c>
      <c r="M456" s="65">
        <f t="shared" si="667"/>
        <v>13789</v>
      </c>
      <c r="N456" s="66">
        <f t="shared" si="670"/>
        <v>0</v>
      </c>
      <c r="O456" s="67" t="str">
        <f t="shared" si="671"/>
        <v>0</v>
      </c>
      <c r="P456" s="66" t="str">
        <f t="shared" si="672"/>
        <v>-</v>
      </c>
      <c r="Q456" s="66" t="str">
        <f t="shared" si="673"/>
        <v/>
      </c>
      <c r="R456" s="66" t="str">
        <f t="shared" si="674"/>
        <v/>
      </c>
      <c r="S456" s="68" t="str">
        <f t="shared" si="675"/>
        <v xml:space="preserve"> </v>
      </c>
      <c r="T456" s="66" t="str">
        <f t="shared" si="717"/>
        <v>0</v>
      </c>
      <c r="U456" s="69" t="str">
        <f t="shared" si="676"/>
        <v>-</v>
      </c>
      <c r="V456" s="69" t="str">
        <f t="shared" si="677"/>
        <v/>
      </c>
      <c r="W456" s="69" t="str">
        <f t="shared" si="678"/>
        <v/>
      </c>
      <c r="X456" s="69" t="str">
        <f t="shared" si="679"/>
        <v/>
      </c>
      <c r="Y456" s="67" t="str">
        <f t="shared" si="718"/>
        <v>0</v>
      </c>
      <c r="Z456" s="64" t="str">
        <f t="shared" si="680"/>
        <v>-</v>
      </c>
      <c r="AA456" s="64" t="str">
        <f t="shared" si="681"/>
        <v/>
      </c>
      <c r="AB456" s="64" t="str">
        <f t="shared" si="682"/>
        <v/>
      </c>
      <c r="AC456" s="64" t="str">
        <f t="shared" si="683"/>
        <v/>
      </c>
      <c r="AD456" s="66" t="str">
        <f t="shared" si="684"/>
        <v>0</v>
      </c>
      <c r="AE456" s="66" t="str">
        <f t="shared" si="685"/>
        <v>-</v>
      </c>
      <c r="AF456" s="69" t="str">
        <f t="shared" si="686"/>
        <v/>
      </c>
      <c r="AG456" s="69" t="str">
        <f t="shared" si="687"/>
        <v/>
      </c>
      <c r="AH456" s="69" t="str">
        <f t="shared" si="688"/>
        <v/>
      </c>
      <c r="AI456" s="69" t="str">
        <f t="shared" si="689"/>
        <v>0</v>
      </c>
      <c r="AJ456" s="66" t="str">
        <f t="shared" si="720"/>
        <v>-</v>
      </c>
      <c r="AK456" s="69" t="str">
        <f t="shared" si="690"/>
        <v/>
      </c>
      <c r="AL456" s="69" t="str">
        <f t="shared" si="691"/>
        <v/>
      </c>
      <c r="AM456" s="69" t="str">
        <f t="shared" si="692"/>
        <v/>
      </c>
      <c r="AN456" s="70" t="str">
        <f t="shared" si="693"/>
        <v>0</v>
      </c>
      <c r="AO456" s="70" t="str">
        <f t="shared" si="694"/>
        <v>-</v>
      </c>
      <c r="AP456" s="70" t="str">
        <f t="shared" si="695"/>
        <v/>
      </c>
      <c r="AQ456" s="70" t="str">
        <f t="shared" si="696"/>
        <v/>
      </c>
      <c r="AR456" s="70" t="str">
        <f t="shared" si="697"/>
        <v/>
      </c>
      <c r="AS456" s="64" t="str">
        <f t="shared" si="698"/>
        <v>0</v>
      </c>
      <c r="AT456" s="64" t="str">
        <f t="shared" si="699"/>
        <v>-</v>
      </c>
      <c r="AU456" s="64" t="str">
        <f t="shared" si="700"/>
        <v/>
      </c>
      <c r="AV456" s="64" t="str">
        <f t="shared" si="701"/>
        <v/>
      </c>
      <c r="AW456" s="64" t="str">
        <f t="shared" si="702"/>
        <v/>
      </c>
      <c r="AX456" s="64" t="str">
        <f t="shared" si="703"/>
        <v>0</v>
      </c>
      <c r="AY456" s="64" t="str">
        <f t="shared" si="704"/>
        <v>-</v>
      </c>
      <c r="AZ456" s="64" t="str">
        <f t="shared" si="705"/>
        <v/>
      </c>
      <c r="BA456" s="64" t="str">
        <f t="shared" si="706"/>
        <v/>
      </c>
      <c r="BB456" s="64" t="str">
        <f t="shared" si="707"/>
        <v/>
      </c>
      <c r="BC456" s="64" t="str">
        <f t="shared" si="708"/>
        <v>0</v>
      </c>
      <c r="BD456" s="64" t="str">
        <f t="shared" si="709"/>
        <v>-</v>
      </c>
      <c r="BE456" s="64" t="str">
        <f t="shared" si="710"/>
        <v/>
      </c>
      <c r="BF456" s="64" t="str">
        <f t="shared" si="711"/>
        <v/>
      </c>
      <c r="BG456" s="64" t="str">
        <f t="shared" si="712"/>
        <v/>
      </c>
      <c r="BH456" s="70" t="str">
        <f t="shared" si="713"/>
        <v>0</v>
      </c>
      <c r="BI456" s="70" t="str">
        <f t="shared" si="714"/>
        <v>-</v>
      </c>
      <c r="BJ456" s="70" t="str">
        <f t="shared" si="715"/>
        <v/>
      </c>
      <c r="BK456" s="70" t="str">
        <f t="shared" si="716"/>
        <v/>
      </c>
    </row>
    <row r="457" spans="11:63" x14ac:dyDescent="0.25">
      <c r="K457" s="56">
        <f t="shared" si="666"/>
        <v>454</v>
      </c>
      <c r="L457" s="56" t="str">
        <f t="shared" si="669"/>
        <v xml:space="preserve"> </v>
      </c>
      <c r="M457" s="65">
        <f t="shared" si="667"/>
        <v>13820</v>
      </c>
      <c r="N457" s="66">
        <f t="shared" si="670"/>
        <v>0</v>
      </c>
      <c r="O457" s="67" t="str">
        <f t="shared" si="671"/>
        <v>0</v>
      </c>
      <c r="P457" s="66" t="str">
        <f t="shared" si="672"/>
        <v>-</v>
      </c>
      <c r="Q457" s="66" t="str">
        <f t="shared" si="673"/>
        <v/>
      </c>
      <c r="R457" s="66" t="str">
        <f t="shared" si="674"/>
        <v/>
      </c>
      <c r="S457" s="68" t="str">
        <f t="shared" si="675"/>
        <v xml:space="preserve"> </v>
      </c>
      <c r="T457" s="66" t="str">
        <f t="shared" si="717"/>
        <v>0</v>
      </c>
      <c r="U457" s="69" t="str">
        <f t="shared" si="676"/>
        <v>-</v>
      </c>
      <c r="V457" s="69" t="str">
        <f t="shared" si="677"/>
        <v/>
      </c>
      <c r="W457" s="69" t="str">
        <f t="shared" si="678"/>
        <v/>
      </c>
      <c r="X457" s="69" t="str">
        <f t="shared" si="679"/>
        <v/>
      </c>
      <c r="Y457" s="67" t="str">
        <f t="shared" si="718"/>
        <v>0</v>
      </c>
      <c r="Z457" s="64" t="str">
        <f t="shared" si="680"/>
        <v>-</v>
      </c>
      <c r="AA457" s="64" t="str">
        <f t="shared" si="681"/>
        <v/>
      </c>
      <c r="AB457" s="64" t="str">
        <f t="shared" si="682"/>
        <v/>
      </c>
      <c r="AC457" s="64" t="str">
        <f t="shared" si="683"/>
        <v/>
      </c>
      <c r="AD457" s="66" t="str">
        <f t="shared" si="684"/>
        <v>0</v>
      </c>
      <c r="AE457" s="66" t="str">
        <f t="shared" si="685"/>
        <v>-</v>
      </c>
      <c r="AF457" s="69" t="str">
        <f t="shared" si="686"/>
        <v/>
      </c>
      <c r="AG457" s="69" t="str">
        <f t="shared" si="687"/>
        <v/>
      </c>
      <c r="AH457" s="69" t="str">
        <f t="shared" si="688"/>
        <v/>
      </c>
      <c r="AI457" s="69" t="str">
        <f t="shared" si="689"/>
        <v>0</v>
      </c>
      <c r="AJ457" s="66" t="str">
        <f t="shared" ref="AJ457" si="721">IFERROR(IF(AL456=AI457,"",AL456*($I$32/12)),"-")</f>
        <v>-</v>
      </c>
      <c r="AK457" s="69" t="str">
        <f t="shared" si="690"/>
        <v/>
      </c>
      <c r="AL457" s="69" t="str">
        <f t="shared" si="691"/>
        <v/>
      </c>
      <c r="AM457" s="69" t="str">
        <f t="shared" si="692"/>
        <v/>
      </c>
      <c r="AN457" s="70" t="str">
        <f t="shared" si="693"/>
        <v>0</v>
      </c>
      <c r="AO457" s="70" t="str">
        <f t="shared" si="694"/>
        <v>-</v>
      </c>
      <c r="AP457" s="70" t="str">
        <f t="shared" si="695"/>
        <v/>
      </c>
      <c r="AQ457" s="70" t="str">
        <f t="shared" si="696"/>
        <v/>
      </c>
      <c r="AR457" s="70" t="str">
        <f t="shared" si="697"/>
        <v/>
      </c>
      <c r="AS457" s="64" t="str">
        <f t="shared" si="698"/>
        <v>0</v>
      </c>
      <c r="AT457" s="64" t="str">
        <f t="shared" si="699"/>
        <v>-</v>
      </c>
      <c r="AU457" s="64" t="str">
        <f t="shared" si="700"/>
        <v/>
      </c>
      <c r="AV457" s="64" t="str">
        <f t="shared" si="701"/>
        <v/>
      </c>
      <c r="AW457" s="64" t="str">
        <f t="shared" si="702"/>
        <v/>
      </c>
      <c r="AX457" s="64" t="str">
        <f t="shared" si="703"/>
        <v>0</v>
      </c>
      <c r="AY457" s="64" t="str">
        <f t="shared" si="704"/>
        <v>-</v>
      </c>
      <c r="AZ457" s="64" t="str">
        <f t="shared" si="705"/>
        <v/>
      </c>
      <c r="BA457" s="64" t="str">
        <f t="shared" si="706"/>
        <v/>
      </c>
      <c r="BB457" s="64" t="str">
        <f t="shared" si="707"/>
        <v/>
      </c>
      <c r="BC457" s="64" t="str">
        <f t="shared" si="708"/>
        <v>0</v>
      </c>
      <c r="BD457" s="64" t="str">
        <f t="shared" si="709"/>
        <v>-</v>
      </c>
      <c r="BE457" s="64" t="str">
        <f t="shared" si="710"/>
        <v/>
      </c>
      <c r="BF457" s="64" t="str">
        <f t="shared" si="711"/>
        <v/>
      </c>
      <c r="BG457" s="64" t="str">
        <f t="shared" si="712"/>
        <v/>
      </c>
      <c r="BH457" s="70" t="str">
        <f t="shared" si="713"/>
        <v>0</v>
      </c>
      <c r="BI457" s="70" t="str">
        <f t="shared" si="714"/>
        <v>-</v>
      </c>
      <c r="BJ457" s="70" t="str">
        <f t="shared" si="715"/>
        <v/>
      </c>
      <c r="BK457" s="70" t="str">
        <f t="shared" si="716"/>
        <v/>
      </c>
    </row>
    <row r="458" spans="11:63" x14ac:dyDescent="0.25">
      <c r="K458" s="56">
        <f t="shared" si="666"/>
        <v>455</v>
      </c>
      <c r="L458" s="56" t="str">
        <f t="shared" si="669"/>
        <v xml:space="preserve"> </v>
      </c>
      <c r="M458" s="65">
        <f t="shared" si="667"/>
        <v>13850</v>
      </c>
      <c r="N458" s="66">
        <f t="shared" si="670"/>
        <v>0</v>
      </c>
      <c r="O458" s="67" t="str">
        <f t="shared" si="671"/>
        <v>0</v>
      </c>
      <c r="P458" s="66" t="str">
        <f t="shared" si="672"/>
        <v>-</v>
      </c>
      <c r="Q458" s="66" t="str">
        <f t="shared" si="673"/>
        <v/>
      </c>
      <c r="R458" s="66" t="str">
        <f t="shared" si="674"/>
        <v/>
      </c>
      <c r="S458" s="68" t="str">
        <f t="shared" si="675"/>
        <v xml:space="preserve"> </v>
      </c>
      <c r="T458" s="66" t="str">
        <f t="shared" si="717"/>
        <v>0</v>
      </c>
      <c r="U458" s="69" t="str">
        <f t="shared" si="676"/>
        <v>-</v>
      </c>
      <c r="V458" s="69" t="str">
        <f t="shared" si="677"/>
        <v/>
      </c>
      <c r="W458" s="69" t="str">
        <f t="shared" si="678"/>
        <v/>
      </c>
      <c r="X458" s="69" t="str">
        <f t="shared" si="679"/>
        <v/>
      </c>
      <c r="Y458" s="67" t="str">
        <f t="shared" si="718"/>
        <v>0</v>
      </c>
      <c r="Z458" s="64" t="str">
        <f t="shared" si="680"/>
        <v>-</v>
      </c>
      <c r="AA458" s="64" t="str">
        <f t="shared" si="681"/>
        <v/>
      </c>
      <c r="AB458" s="64" t="str">
        <f t="shared" si="682"/>
        <v/>
      </c>
      <c r="AC458" s="64" t="str">
        <f t="shared" si="683"/>
        <v/>
      </c>
      <c r="AD458" s="66" t="str">
        <f t="shared" si="684"/>
        <v>0</v>
      </c>
      <c r="AE458" s="66" t="str">
        <f t="shared" si="685"/>
        <v>-</v>
      </c>
      <c r="AF458" s="69" t="str">
        <f t="shared" si="686"/>
        <v/>
      </c>
      <c r="AG458" s="69" t="str">
        <f t="shared" si="687"/>
        <v/>
      </c>
      <c r="AH458" s="69" t="str">
        <f t="shared" si="688"/>
        <v/>
      </c>
      <c r="AI458" s="69" t="str">
        <f t="shared" si="689"/>
        <v>0</v>
      </c>
      <c r="AJ458" s="66" t="str">
        <f t="shared" ref="AJ458:AJ459" si="722">IFERROR(IF(AL457=AI458,"",AL457*($I$31/12)),"-")</f>
        <v>-</v>
      </c>
      <c r="AK458" s="69" t="str">
        <f t="shared" si="690"/>
        <v/>
      </c>
      <c r="AL458" s="69" t="str">
        <f t="shared" si="691"/>
        <v/>
      </c>
      <c r="AM458" s="69" t="str">
        <f t="shared" si="692"/>
        <v/>
      </c>
      <c r="AN458" s="70" t="str">
        <f t="shared" si="693"/>
        <v>0</v>
      </c>
      <c r="AO458" s="70" t="str">
        <f t="shared" si="694"/>
        <v>-</v>
      </c>
      <c r="AP458" s="70" t="str">
        <f t="shared" si="695"/>
        <v/>
      </c>
      <c r="AQ458" s="70" t="str">
        <f t="shared" si="696"/>
        <v/>
      </c>
      <c r="AR458" s="70" t="str">
        <f t="shared" si="697"/>
        <v/>
      </c>
      <c r="AS458" s="64" t="str">
        <f t="shared" si="698"/>
        <v>0</v>
      </c>
      <c r="AT458" s="64" t="str">
        <f t="shared" si="699"/>
        <v>-</v>
      </c>
      <c r="AU458" s="64" t="str">
        <f t="shared" si="700"/>
        <v/>
      </c>
      <c r="AV458" s="64" t="str">
        <f t="shared" si="701"/>
        <v/>
      </c>
      <c r="AW458" s="64" t="str">
        <f t="shared" si="702"/>
        <v/>
      </c>
      <c r="AX458" s="64" t="str">
        <f t="shared" si="703"/>
        <v>0</v>
      </c>
      <c r="AY458" s="64" t="str">
        <f t="shared" si="704"/>
        <v>-</v>
      </c>
      <c r="AZ458" s="64" t="str">
        <f t="shared" si="705"/>
        <v/>
      </c>
      <c r="BA458" s="64" t="str">
        <f t="shared" si="706"/>
        <v/>
      </c>
      <c r="BB458" s="64" t="str">
        <f t="shared" si="707"/>
        <v/>
      </c>
      <c r="BC458" s="64" t="str">
        <f t="shared" si="708"/>
        <v>0</v>
      </c>
      <c r="BD458" s="64" t="str">
        <f t="shared" si="709"/>
        <v>-</v>
      </c>
      <c r="BE458" s="64" t="str">
        <f t="shared" si="710"/>
        <v/>
      </c>
      <c r="BF458" s="64" t="str">
        <f t="shared" si="711"/>
        <v/>
      </c>
      <c r="BG458" s="64" t="str">
        <f t="shared" si="712"/>
        <v/>
      </c>
      <c r="BH458" s="70" t="str">
        <f t="shared" si="713"/>
        <v>0</v>
      </c>
      <c r="BI458" s="70" t="str">
        <f t="shared" si="714"/>
        <v>-</v>
      </c>
      <c r="BJ458" s="70" t="str">
        <f t="shared" si="715"/>
        <v/>
      </c>
      <c r="BK458" s="70" t="str">
        <f t="shared" si="716"/>
        <v/>
      </c>
    </row>
    <row r="459" spans="11:63" x14ac:dyDescent="0.25">
      <c r="K459" s="56">
        <f t="shared" si="666"/>
        <v>456</v>
      </c>
      <c r="L459" s="56" t="str">
        <f t="shared" si="669"/>
        <v xml:space="preserve"> </v>
      </c>
      <c r="M459" s="65">
        <f t="shared" si="667"/>
        <v>13881</v>
      </c>
      <c r="N459" s="66">
        <f t="shared" si="670"/>
        <v>0</v>
      </c>
      <c r="O459" s="67" t="str">
        <f t="shared" si="671"/>
        <v>0</v>
      </c>
      <c r="P459" s="66" t="str">
        <f t="shared" si="672"/>
        <v>-</v>
      </c>
      <c r="Q459" s="66" t="str">
        <f t="shared" si="673"/>
        <v/>
      </c>
      <c r="R459" s="66" t="str">
        <f t="shared" si="674"/>
        <v/>
      </c>
      <c r="S459" s="68" t="str">
        <f t="shared" si="675"/>
        <v xml:space="preserve"> </v>
      </c>
      <c r="T459" s="66" t="str">
        <f t="shared" si="717"/>
        <v>0</v>
      </c>
      <c r="U459" s="69" t="str">
        <f t="shared" si="676"/>
        <v>-</v>
      </c>
      <c r="V459" s="69" t="str">
        <f t="shared" si="677"/>
        <v/>
      </c>
      <c r="W459" s="69" t="str">
        <f t="shared" si="678"/>
        <v/>
      </c>
      <c r="X459" s="69" t="str">
        <f t="shared" si="679"/>
        <v/>
      </c>
      <c r="Y459" s="67" t="str">
        <f t="shared" si="718"/>
        <v>0</v>
      </c>
      <c r="Z459" s="64" t="str">
        <f t="shared" si="680"/>
        <v>-</v>
      </c>
      <c r="AA459" s="64" t="str">
        <f t="shared" si="681"/>
        <v/>
      </c>
      <c r="AB459" s="64" t="str">
        <f t="shared" si="682"/>
        <v/>
      </c>
      <c r="AC459" s="64" t="str">
        <f t="shared" si="683"/>
        <v/>
      </c>
      <c r="AD459" s="66" t="str">
        <f t="shared" si="684"/>
        <v>0</v>
      </c>
      <c r="AE459" s="66" t="str">
        <f t="shared" si="685"/>
        <v>-</v>
      </c>
      <c r="AF459" s="69" t="str">
        <f t="shared" si="686"/>
        <v/>
      </c>
      <c r="AG459" s="69" t="str">
        <f t="shared" si="687"/>
        <v/>
      </c>
      <c r="AH459" s="69" t="str">
        <f t="shared" si="688"/>
        <v/>
      </c>
      <c r="AI459" s="69" t="str">
        <f t="shared" si="689"/>
        <v>0</v>
      </c>
      <c r="AJ459" s="66" t="str">
        <f t="shared" si="722"/>
        <v>-</v>
      </c>
      <c r="AK459" s="69" t="str">
        <f t="shared" si="690"/>
        <v/>
      </c>
      <c r="AL459" s="69" t="str">
        <f t="shared" si="691"/>
        <v/>
      </c>
      <c r="AM459" s="69" t="str">
        <f t="shared" si="692"/>
        <v/>
      </c>
      <c r="AN459" s="70" t="str">
        <f t="shared" si="693"/>
        <v>0</v>
      </c>
      <c r="AO459" s="70" t="str">
        <f t="shared" si="694"/>
        <v>-</v>
      </c>
      <c r="AP459" s="70" t="str">
        <f t="shared" si="695"/>
        <v/>
      </c>
      <c r="AQ459" s="70" t="str">
        <f t="shared" si="696"/>
        <v/>
      </c>
      <c r="AR459" s="70" t="str">
        <f t="shared" si="697"/>
        <v/>
      </c>
      <c r="AS459" s="64" t="str">
        <f t="shared" si="698"/>
        <v>0</v>
      </c>
      <c r="AT459" s="64" t="str">
        <f t="shared" si="699"/>
        <v>-</v>
      </c>
      <c r="AU459" s="64" t="str">
        <f t="shared" si="700"/>
        <v/>
      </c>
      <c r="AV459" s="64" t="str">
        <f t="shared" si="701"/>
        <v/>
      </c>
      <c r="AW459" s="64" t="str">
        <f t="shared" si="702"/>
        <v/>
      </c>
      <c r="AX459" s="64" t="str">
        <f t="shared" si="703"/>
        <v>0</v>
      </c>
      <c r="AY459" s="64" t="str">
        <f t="shared" si="704"/>
        <v>-</v>
      </c>
      <c r="AZ459" s="64" t="str">
        <f t="shared" si="705"/>
        <v/>
      </c>
      <c r="BA459" s="64" t="str">
        <f t="shared" si="706"/>
        <v/>
      </c>
      <c r="BB459" s="64" t="str">
        <f t="shared" si="707"/>
        <v/>
      </c>
      <c r="BC459" s="64" t="str">
        <f t="shared" si="708"/>
        <v>0</v>
      </c>
      <c r="BD459" s="64" t="str">
        <f t="shared" si="709"/>
        <v>-</v>
      </c>
      <c r="BE459" s="64" t="str">
        <f t="shared" si="710"/>
        <v/>
      </c>
      <c r="BF459" s="64" t="str">
        <f t="shared" si="711"/>
        <v/>
      </c>
      <c r="BG459" s="64" t="str">
        <f t="shared" si="712"/>
        <v/>
      </c>
      <c r="BH459" s="70" t="str">
        <f t="shared" si="713"/>
        <v>0</v>
      </c>
      <c r="BI459" s="70" t="str">
        <f t="shared" si="714"/>
        <v>-</v>
      </c>
      <c r="BJ459" s="70" t="str">
        <f t="shared" si="715"/>
        <v/>
      </c>
      <c r="BK459" s="70" t="str">
        <f t="shared" si="716"/>
        <v/>
      </c>
    </row>
    <row r="460" spans="11:63" x14ac:dyDescent="0.25">
      <c r="K460" s="56">
        <f t="shared" si="666"/>
        <v>457</v>
      </c>
      <c r="L460" s="56" t="str">
        <f t="shared" si="669"/>
        <v xml:space="preserve"> </v>
      </c>
      <c r="M460" s="65">
        <f t="shared" si="667"/>
        <v>13912</v>
      </c>
      <c r="N460" s="66">
        <f t="shared" si="670"/>
        <v>0</v>
      </c>
      <c r="O460" s="67" t="str">
        <f t="shared" si="671"/>
        <v>0</v>
      </c>
      <c r="P460" s="66" t="str">
        <f t="shared" si="672"/>
        <v>-</v>
      </c>
      <c r="Q460" s="66" t="str">
        <f t="shared" si="673"/>
        <v/>
      </c>
      <c r="R460" s="66" t="str">
        <f t="shared" si="674"/>
        <v/>
      </c>
      <c r="S460" s="68" t="str">
        <f t="shared" si="675"/>
        <v xml:space="preserve"> </v>
      </c>
      <c r="T460" s="66" t="str">
        <f t="shared" si="717"/>
        <v>0</v>
      </c>
      <c r="U460" s="69" t="str">
        <f t="shared" si="676"/>
        <v>-</v>
      </c>
      <c r="V460" s="69" t="str">
        <f t="shared" si="677"/>
        <v/>
      </c>
      <c r="W460" s="69" t="str">
        <f t="shared" si="678"/>
        <v/>
      </c>
      <c r="X460" s="69" t="str">
        <f t="shared" si="679"/>
        <v/>
      </c>
      <c r="Y460" s="67" t="str">
        <f t="shared" si="718"/>
        <v>0</v>
      </c>
      <c r="Z460" s="64" t="str">
        <f t="shared" si="680"/>
        <v>-</v>
      </c>
      <c r="AA460" s="64" t="str">
        <f t="shared" si="681"/>
        <v/>
      </c>
      <c r="AB460" s="64" t="str">
        <f t="shared" si="682"/>
        <v/>
      </c>
      <c r="AC460" s="64" t="str">
        <f t="shared" si="683"/>
        <v/>
      </c>
      <c r="AD460" s="66" t="str">
        <f t="shared" si="684"/>
        <v>0</v>
      </c>
      <c r="AE460" s="66" t="str">
        <f t="shared" si="685"/>
        <v>-</v>
      </c>
      <c r="AF460" s="69" t="str">
        <f t="shared" si="686"/>
        <v/>
      </c>
      <c r="AG460" s="69" t="str">
        <f t="shared" si="687"/>
        <v/>
      </c>
      <c r="AH460" s="69" t="str">
        <f t="shared" si="688"/>
        <v/>
      </c>
      <c r="AI460" s="69" t="str">
        <f t="shared" si="689"/>
        <v>0</v>
      </c>
      <c r="AJ460" s="66" t="str">
        <f t="shared" ref="AJ460" si="723">IFERROR(IF(AL459=AI460,"",AL459*($I$32/12)),"-")</f>
        <v>-</v>
      </c>
      <c r="AK460" s="69" t="str">
        <f t="shared" si="690"/>
        <v/>
      </c>
      <c r="AL460" s="69" t="str">
        <f t="shared" si="691"/>
        <v/>
      </c>
      <c r="AM460" s="69" t="str">
        <f t="shared" si="692"/>
        <v/>
      </c>
      <c r="AN460" s="70" t="str">
        <f t="shared" si="693"/>
        <v>0</v>
      </c>
      <c r="AO460" s="70" t="str">
        <f t="shared" si="694"/>
        <v>-</v>
      </c>
      <c r="AP460" s="70" t="str">
        <f t="shared" si="695"/>
        <v/>
      </c>
      <c r="AQ460" s="70" t="str">
        <f t="shared" si="696"/>
        <v/>
      </c>
      <c r="AR460" s="70" t="str">
        <f t="shared" si="697"/>
        <v/>
      </c>
      <c r="AS460" s="64" t="str">
        <f t="shared" si="698"/>
        <v>0</v>
      </c>
      <c r="AT460" s="64" t="str">
        <f t="shared" si="699"/>
        <v>-</v>
      </c>
      <c r="AU460" s="64" t="str">
        <f t="shared" si="700"/>
        <v/>
      </c>
      <c r="AV460" s="64" t="str">
        <f t="shared" si="701"/>
        <v/>
      </c>
      <c r="AW460" s="64" t="str">
        <f t="shared" si="702"/>
        <v/>
      </c>
      <c r="AX460" s="64" t="str">
        <f t="shared" si="703"/>
        <v>0</v>
      </c>
      <c r="AY460" s="64" t="str">
        <f t="shared" si="704"/>
        <v>-</v>
      </c>
      <c r="AZ460" s="64" t="str">
        <f t="shared" si="705"/>
        <v/>
      </c>
      <c r="BA460" s="64" t="str">
        <f t="shared" si="706"/>
        <v/>
      </c>
      <c r="BB460" s="64" t="str">
        <f t="shared" si="707"/>
        <v/>
      </c>
      <c r="BC460" s="64" t="str">
        <f t="shared" si="708"/>
        <v>0</v>
      </c>
      <c r="BD460" s="64" t="str">
        <f t="shared" si="709"/>
        <v>-</v>
      </c>
      <c r="BE460" s="64" t="str">
        <f t="shared" si="710"/>
        <v/>
      </c>
      <c r="BF460" s="64" t="str">
        <f t="shared" si="711"/>
        <v/>
      </c>
      <c r="BG460" s="64" t="str">
        <f t="shared" si="712"/>
        <v/>
      </c>
      <c r="BH460" s="70" t="str">
        <f t="shared" si="713"/>
        <v>0</v>
      </c>
      <c r="BI460" s="70" t="str">
        <f t="shared" si="714"/>
        <v>-</v>
      </c>
      <c r="BJ460" s="70" t="str">
        <f t="shared" si="715"/>
        <v/>
      </c>
      <c r="BK460" s="70" t="str">
        <f t="shared" si="716"/>
        <v/>
      </c>
    </row>
    <row r="461" spans="11:63" x14ac:dyDescent="0.25">
      <c r="K461" s="56">
        <f t="shared" si="666"/>
        <v>458</v>
      </c>
      <c r="L461" s="56" t="str">
        <f t="shared" si="669"/>
        <v xml:space="preserve"> </v>
      </c>
      <c r="M461" s="65">
        <f t="shared" si="667"/>
        <v>13940</v>
      </c>
      <c r="N461" s="66">
        <f t="shared" si="670"/>
        <v>0</v>
      </c>
      <c r="O461" s="67" t="str">
        <f t="shared" si="671"/>
        <v>0</v>
      </c>
      <c r="P461" s="66" t="str">
        <f t="shared" si="672"/>
        <v>-</v>
      </c>
      <c r="Q461" s="66" t="str">
        <f t="shared" si="673"/>
        <v/>
      </c>
      <c r="R461" s="66" t="str">
        <f t="shared" si="674"/>
        <v/>
      </c>
      <c r="S461" s="68" t="str">
        <f t="shared" si="675"/>
        <v xml:space="preserve"> </v>
      </c>
      <c r="T461" s="66" t="str">
        <f t="shared" si="717"/>
        <v>0</v>
      </c>
      <c r="U461" s="69" t="str">
        <f t="shared" si="676"/>
        <v>-</v>
      </c>
      <c r="V461" s="69" t="str">
        <f t="shared" si="677"/>
        <v/>
      </c>
      <c r="W461" s="69" t="str">
        <f t="shared" si="678"/>
        <v/>
      </c>
      <c r="X461" s="69" t="str">
        <f t="shared" si="679"/>
        <v/>
      </c>
      <c r="Y461" s="67" t="str">
        <f t="shared" si="718"/>
        <v>0</v>
      </c>
      <c r="Z461" s="64" t="str">
        <f t="shared" si="680"/>
        <v>-</v>
      </c>
      <c r="AA461" s="64" t="str">
        <f t="shared" si="681"/>
        <v/>
      </c>
      <c r="AB461" s="64" t="str">
        <f t="shared" si="682"/>
        <v/>
      </c>
      <c r="AC461" s="64" t="str">
        <f t="shared" si="683"/>
        <v/>
      </c>
      <c r="AD461" s="66" t="str">
        <f t="shared" si="684"/>
        <v>0</v>
      </c>
      <c r="AE461" s="66" t="str">
        <f t="shared" si="685"/>
        <v>-</v>
      </c>
      <c r="AF461" s="69" t="str">
        <f t="shared" si="686"/>
        <v/>
      </c>
      <c r="AG461" s="69" t="str">
        <f t="shared" si="687"/>
        <v/>
      </c>
      <c r="AH461" s="69" t="str">
        <f t="shared" si="688"/>
        <v/>
      </c>
      <c r="AI461" s="69" t="str">
        <f t="shared" si="689"/>
        <v>0</v>
      </c>
      <c r="AJ461" s="66" t="str">
        <f t="shared" ref="AJ461:AJ462" si="724">IFERROR(IF(AL460=AI461,"",AL460*($I$31/12)),"-")</f>
        <v>-</v>
      </c>
      <c r="AK461" s="69" t="str">
        <f t="shared" si="690"/>
        <v/>
      </c>
      <c r="AL461" s="69" t="str">
        <f t="shared" si="691"/>
        <v/>
      </c>
      <c r="AM461" s="69" t="str">
        <f t="shared" si="692"/>
        <v/>
      </c>
      <c r="AN461" s="70" t="str">
        <f t="shared" si="693"/>
        <v>0</v>
      </c>
      <c r="AO461" s="70" t="str">
        <f t="shared" si="694"/>
        <v>-</v>
      </c>
      <c r="AP461" s="70" t="str">
        <f t="shared" si="695"/>
        <v/>
      </c>
      <c r="AQ461" s="70" t="str">
        <f t="shared" si="696"/>
        <v/>
      </c>
      <c r="AR461" s="70" t="str">
        <f t="shared" si="697"/>
        <v/>
      </c>
      <c r="AS461" s="64" t="str">
        <f t="shared" si="698"/>
        <v>0</v>
      </c>
      <c r="AT461" s="64" t="str">
        <f t="shared" si="699"/>
        <v>-</v>
      </c>
      <c r="AU461" s="64" t="str">
        <f t="shared" si="700"/>
        <v/>
      </c>
      <c r="AV461" s="64" t="str">
        <f t="shared" si="701"/>
        <v/>
      </c>
      <c r="AW461" s="64" t="str">
        <f t="shared" si="702"/>
        <v/>
      </c>
      <c r="AX461" s="64" t="str">
        <f t="shared" si="703"/>
        <v>0</v>
      </c>
      <c r="AY461" s="64" t="str">
        <f t="shared" si="704"/>
        <v>-</v>
      </c>
      <c r="AZ461" s="64" t="str">
        <f t="shared" si="705"/>
        <v/>
      </c>
      <c r="BA461" s="64" t="str">
        <f t="shared" si="706"/>
        <v/>
      </c>
      <c r="BB461" s="64" t="str">
        <f t="shared" si="707"/>
        <v/>
      </c>
      <c r="BC461" s="64" t="str">
        <f t="shared" si="708"/>
        <v>0</v>
      </c>
      <c r="BD461" s="64" t="str">
        <f t="shared" si="709"/>
        <v>-</v>
      </c>
      <c r="BE461" s="64" t="str">
        <f t="shared" si="710"/>
        <v/>
      </c>
      <c r="BF461" s="64" t="str">
        <f t="shared" si="711"/>
        <v/>
      </c>
      <c r="BG461" s="64" t="str">
        <f t="shared" si="712"/>
        <v/>
      </c>
      <c r="BH461" s="70" t="str">
        <f t="shared" si="713"/>
        <v>0</v>
      </c>
      <c r="BI461" s="70" t="str">
        <f t="shared" si="714"/>
        <v>-</v>
      </c>
      <c r="BJ461" s="70" t="str">
        <f t="shared" si="715"/>
        <v/>
      </c>
      <c r="BK461" s="70" t="str">
        <f t="shared" si="716"/>
        <v/>
      </c>
    </row>
    <row r="462" spans="11:63" x14ac:dyDescent="0.25">
      <c r="K462" s="56">
        <f t="shared" si="666"/>
        <v>459</v>
      </c>
      <c r="L462" s="56" t="str">
        <f t="shared" si="669"/>
        <v xml:space="preserve"> </v>
      </c>
      <c r="M462" s="65">
        <f t="shared" si="667"/>
        <v>13971</v>
      </c>
      <c r="N462" s="66">
        <f t="shared" si="670"/>
        <v>0</v>
      </c>
      <c r="O462" s="67" t="str">
        <f t="shared" si="671"/>
        <v>0</v>
      </c>
      <c r="P462" s="66" t="str">
        <f t="shared" si="672"/>
        <v>-</v>
      </c>
      <c r="Q462" s="66" t="str">
        <f t="shared" si="673"/>
        <v/>
      </c>
      <c r="R462" s="66" t="str">
        <f t="shared" si="674"/>
        <v/>
      </c>
      <c r="S462" s="68" t="str">
        <f t="shared" si="675"/>
        <v xml:space="preserve"> </v>
      </c>
      <c r="T462" s="66" t="str">
        <f t="shared" si="717"/>
        <v>0</v>
      </c>
      <c r="U462" s="69" t="str">
        <f t="shared" si="676"/>
        <v>-</v>
      </c>
      <c r="V462" s="69" t="str">
        <f t="shared" si="677"/>
        <v/>
      </c>
      <c r="W462" s="69" t="str">
        <f t="shared" si="678"/>
        <v/>
      </c>
      <c r="X462" s="69" t="str">
        <f t="shared" si="679"/>
        <v/>
      </c>
      <c r="Y462" s="67" t="str">
        <f t="shared" si="718"/>
        <v>0</v>
      </c>
      <c r="Z462" s="64" t="str">
        <f t="shared" si="680"/>
        <v>-</v>
      </c>
      <c r="AA462" s="64" t="str">
        <f t="shared" si="681"/>
        <v/>
      </c>
      <c r="AB462" s="64" t="str">
        <f t="shared" si="682"/>
        <v/>
      </c>
      <c r="AC462" s="64" t="str">
        <f t="shared" si="683"/>
        <v/>
      </c>
      <c r="AD462" s="66" t="str">
        <f t="shared" si="684"/>
        <v>0</v>
      </c>
      <c r="AE462" s="66" t="str">
        <f t="shared" si="685"/>
        <v>-</v>
      </c>
      <c r="AF462" s="69" t="str">
        <f t="shared" si="686"/>
        <v/>
      </c>
      <c r="AG462" s="69" t="str">
        <f t="shared" si="687"/>
        <v/>
      </c>
      <c r="AH462" s="69" t="str">
        <f t="shared" si="688"/>
        <v/>
      </c>
      <c r="AI462" s="69" t="str">
        <f t="shared" si="689"/>
        <v>0</v>
      </c>
      <c r="AJ462" s="66" t="str">
        <f t="shared" si="724"/>
        <v>-</v>
      </c>
      <c r="AK462" s="69" t="str">
        <f t="shared" si="690"/>
        <v/>
      </c>
      <c r="AL462" s="69" t="str">
        <f t="shared" si="691"/>
        <v/>
      </c>
      <c r="AM462" s="69" t="str">
        <f t="shared" si="692"/>
        <v/>
      </c>
      <c r="AN462" s="70" t="str">
        <f t="shared" si="693"/>
        <v>0</v>
      </c>
      <c r="AO462" s="70" t="str">
        <f t="shared" si="694"/>
        <v>-</v>
      </c>
      <c r="AP462" s="70" t="str">
        <f t="shared" si="695"/>
        <v/>
      </c>
      <c r="AQ462" s="70" t="str">
        <f t="shared" si="696"/>
        <v/>
      </c>
      <c r="AR462" s="70" t="str">
        <f t="shared" si="697"/>
        <v/>
      </c>
      <c r="AS462" s="64" t="str">
        <f t="shared" si="698"/>
        <v>0</v>
      </c>
      <c r="AT462" s="64" t="str">
        <f t="shared" si="699"/>
        <v>-</v>
      </c>
      <c r="AU462" s="64" t="str">
        <f t="shared" si="700"/>
        <v/>
      </c>
      <c r="AV462" s="64" t="str">
        <f t="shared" si="701"/>
        <v/>
      </c>
      <c r="AW462" s="64" t="str">
        <f t="shared" si="702"/>
        <v/>
      </c>
      <c r="AX462" s="64" t="str">
        <f t="shared" si="703"/>
        <v>0</v>
      </c>
      <c r="AY462" s="64" t="str">
        <f t="shared" si="704"/>
        <v>-</v>
      </c>
      <c r="AZ462" s="64" t="str">
        <f t="shared" si="705"/>
        <v/>
      </c>
      <c r="BA462" s="64" t="str">
        <f t="shared" si="706"/>
        <v/>
      </c>
      <c r="BB462" s="64" t="str">
        <f t="shared" si="707"/>
        <v/>
      </c>
      <c r="BC462" s="64" t="str">
        <f t="shared" si="708"/>
        <v>0</v>
      </c>
      <c r="BD462" s="64" t="str">
        <f t="shared" si="709"/>
        <v>-</v>
      </c>
      <c r="BE462" s="64" t="str">
        <f t="shared" si="710"/>
        <v/>
      </c>
      <c r="BF462" s="64" t="str">
        <f t="shared" si="711"/>
        <v/>
      </c>
      <c r="BG462" s="64" t="str">
        <f t="shared" si="712"/>
        <v/>
      </c>
      <c r="BH462" s="70" t="str">
        <f t="shared" si="713"/>
        <v>0</v>
      </c>
      <c r="BI462" s="70" t="str">
        <f t="shared" si="714"/>
        <v>-</v>
      </c>
      <c r="BJ462" s="70" t="str">
        <f t="shared" si="715"/>
        <v/>
      </c>
      <c r="BK462" s="70" t="str">
        <f t="shared" si="716"/>
        <v/>
      </c>
    </row>
    <row r="463" spans="11:63" x14ac:dyDescent="0.25">
      <c r="K463" s="56">
        <f t="shared" si="666"/>
        <v>460</v>
      </c>
      <c r="L463" s="56" t="str">
        <f t="shared" si="669"/>
        <v xml:space="preserve"> </v>
      </c>
      <c r="M463" s="65">
        <f t="shared" si="667"/>
        <v>14001</v>
      </c>
      <c r="N463" s="66">
        <f t="shared" si="670"/>
        <v>0</v>
      </c>
      <c r="O463" s="67" t="str">
        <f t="shared" si="671"/>
        <v>0</v>
      </c>
      <c r="P463" s="66" t="str">
        <f t="shared" si="672"/>
        <v>-</v>
      </c>
      <c r="Q463" s="66" t="str">
        <f t="shared" si="673"/>
        <v/>
      </c>
      <c r="R463" s="66" t="str">
        <f t="shared" si="674"/>
        <v/>
      </c>
      <c r="S463" s="68" t="str">
        <f t="shared" si="675"/>
        <v xml:space="preserve"> </v>
      </c>
      <c r="T463" s="66" t="str">
        <f t="shared" si="717"/>
        <v>0</v>
      </c>
      <c r="U463" s="69" t="str">
        <f t="shared" si="676"/>
        <v>-</v>
      </c>
      <c r="V463" s="69" t="str">
        <f t="shared" si="677"/>
        <v/>
      </c>
      <c r="W463" s="69" t="str">
        <f t="shared" si="678"/>
        <v/>
      </c>
      <c r="X463" s="69" t="str">
        <f t="shared" si="679"/>
        <v/>
      </c>
      <c r="Y463" s="67" t="str">
        <f t="shared" si="718"/>
        <v>0</v>
      </c>
      <c r="Z463" s="64" t="str">
        <f t="shared" si="680"/>
        <v>-</v>
      </c>
      <c r="AA463" s="64" t="str">
        <f t="shared" si="681"/>
        <v/>
      </c>
      <c r="AB463" s="64" t="str">
        <f t="shared" si="682"/>
        <v/>
      </c>
      <c r="AC463" s="64" t="str">
        <f t="shared" si="683"/>
        <v/>
      </c>
      <c r="AD463" s="66" t="str">
        <f t="shared" si="684"/>
        <v>0</v>
      </c>
      <c r="AE463" s="66" t="str">
        <f t="shared" si="685"/>
        <v>-</v>
      </c>
      <c r="AF463" s="69" t="str">
        <f t="shared" si="686"/>
        <v/>
      </c>
      <c r="AG463" s="69" t="str">
        <f t="shared" si="687"/>
        <v/>
      </c>
      <c r="AH463" s="69" t="str">
        <f t="shared" si="688"/>
        <v/>
      </c>
      <c r="AI463" s="69" t="str">
        <f t="shared" si="689"/>
        <v>0</v>
      </c>
      <c r="AJ463" s="66" t="str">
        <f t="shared" ref="AJ463" si="725">IFERROR(IF(AL462=AI463,"",AL462*($I$32/12)),"-")</f>
        <v>-</v>
      </c>
      <c r="AK463" s="69" t="str">
        <f t="shared" si="690"/>
        <v/>
      </c>
      <c r="AL463" s="69" t="str">
        <f t="shared" si="691"/>
        <v/>
      </c>
      <c r="AM463" s="69" t="str">
        <f t="shared" si="692"/>
        <v/>
      </c>
      <c r="AN463" s="70" t="str">
        <f t="shared" si="693"/>
        <v>0</v>
      </c>
      <c r="AO463" s="70" t="str">
        <f t="shared" si="694"/>
        <v>-</v>
      </c>
      <c r="AP463" s="70" t="str">
        <f t="shared" si="695"/>
        <v/>
      </c>
      <c r="AQ463" s="70" t="str">
        <f t="shared" si="696"/>
        <v/>
      </c>
      <c r="AR463" s="70" t="str">
        <f t="shared" si="697"/>
        <v/>
      </c>
      <c r="AS463" s="64" t="str">
        <f t="shared" si="698"/>
        <v>0</v>
      </c>
      <c r="AT463" s="64" t="str">
        <f t="shared" si="699"/>
        <v>-</v>
      </c>
      <c r="AU463" s="64" t="str">
        <f t="shared" si="700"/>
        <v/>
      </c>
      <c r="AV463" s="64" t="str">
        <f t="shared" si="701"/>
        <v/>
      </c>
      <c r="AW463" s="64" t="str">
        <f t="shared" si="702"/>
        <v/>
      </c>
      <c r="AX463" s="64" t="str">
        <f t="shared" si="703"/>
        <v>0</v>
      </c>
      <c r="AY463" s="64" t="str">
        <f t="shared" si="704"/>
        <v>-</v>
      </c>
      <c r="AZ463" s="64" t="str">
        <f t="shared" si="705"/>
        <v/>
      </c>
      <c r="BA463" s="64" t="str">
        <f t="shared" si="706"/>
        <v/>
      </c>
      <c r="BB463" s="64" t="str">
        <f t="shared" si="707"/>
        <v/>
      </c>
      <c r="BC463" s="64" t="str">
        <f t="shared" si="708"/>
        <v>0</v>
      </c>
      <c r="BD463" s="64" t="str">
        <f t="shared" si="709"/>
        <v>-</v>
      </c>
      <c r="BE463" s="64" t="str">
        <f t="shared" si="710"/>
        <v/>
      </c>
      <c r="BF463" s="64" t="str">
        <f t="shared" si="711"/>
        <v/>
      </c>
      <c r="BG463" s="64" t="str">
        <f t="shared" si="712"/>
        <v/>
      </c>
      <c r="BH463" s="70" t="str">
        <f t="shared" si="713"/>
        <v>0</v>
      </c>
      <c r="BI463" s="70" t="str">
        <f t="shared" si="714"/>
        <v>-</v>
      </c>
      <c r="BJ463" s="70" t="str">
        <f t="shared" si="715"/>
        <v/>
      </c>
      <c r="BK463" s="70" t="str">
        <f t="shared" si="716"/>
        <v/>
      </c>
    </row>
    <row r="464" spans="11:63" x14ac:dyDescent="0.25">
      <c r="K464" s="56">
        <f t="shared" si="666"/>
        <v>461</v>
      </c>
      <c r="L464" s="56" t="str">
        <f t="shared" si="669"/>
        <v xml:space="preserve"> </v>
      </c>
      <c r="M464" s="65">
        <f t="shared" si="667"/>
        <v>14032</v>
      </c>
      <c r="N464" s="66">
        <f t="shared" si="670"/>
        <v>0</v>
      </c>
      <c r="O464" s="67" t="str">
        <f t="shared" si="671"/>
        <v>0</v>
      </c>
      <c r="P464" s="66" t="str">
        <f t="shared" si="672"/>
        <v>-</v>
      </c>
      <c r="Q464" s="66" t="str">
        <f t="shared" si="673"/>
        <v/>
      </c>
      <c r="R464" s="66" t="str">
        <f t="shared" si="674"/>
        <v/>
      </c>
      <c r="S464" s="68" t="str">
        <f t="shared" si="675"/>
        <v xml:space="preserve"> </v>
      </c>
      <c r="T464" s="66" t="str">
        <f t="shared" si="717"/>
        <v>0</v>
      </c>
      <c r="U464" s="69" t="str">
        <f t="shared" si="676"/>
        <v>-</v>
      </c>
      <c r="V464" s="69" t="str">
        <f t="shared" si="677"/>
        <v/>
      </c>
      <c r="W464" s="69" t="str">
        <f t="shared" si="678"/>
        <v/>
      </c>
      <c r="X464" s="69" t="str">
        <f t="shared" si="679"/>
        <v/>
      </c>
      <c r="Y464" s="67" t="str">
        <f t="shared" si="718"/>
        <v>0</v>
      </c>
      <c r="Z464" s="64" t="str">
        <f t="shared" si="680"/>
        <v>-</v>
      </c>
      <c r="AA464" s="64" t="str">
        <f t="shared" si="681"/>
        <v/>
      </c>
      <c r="AB464" s="64" t="str">
        <f t="shared" si="682"/>
        <v/>
      </c>
      <c r="AC464" s="64" t="str">
        <f t="shared" si="683"/>
        <v/>
      </c>
      <c r="AD464" s="66" t="str">
        <f t="shared" si="684"/>
        <v>0</v>
      </c>
      <c r="AE464" s="66" t="str">
        <f t="shared" si="685"/>
        <v>-</v>
      </c>
      <c r="AF464" s="69" t="str">
        <f t="shared" si="686"/>
        <v/>
      </c>
      <c r="AG464" s="69" t="str">
        <f t="shared" si="687"/>
        <v/>
      </c>
      <c r="AH464" s="69" t="str">
        <f t="shared" si="688"/>
        <v/>
      </c>
      <c r="AI464" s="69" t="str">
        <f t="shared" si="689"/>
        <v>0</v>
      </c>
      <c r="AJ464" s="66" t="str">
        <f t="shared" ref="AJ464:AJ465" si="726">IFERROR(IF(AL463=AI464,"",AL463*($I$31/12)),"-")</f>
        <v>-</v>
      </c>
      <c r="AK464" s="69" t="str">
        <f t="shared" si="690"/>
        <v/>
      </c>
      <c r="AL464" s="69" t="str">
        <f t="shared" si="691"/>
        <v/>
      </c>
      <c r="AM464" s="69" t="str">
        <f t="shared" si="692"/>
        <v/>
      </c>
      <c r="AN464" s="70" t="str">
        <f t="shared" si="693"/>
        <v>0</v>
      </c>
      <c r="AO464" s="70" t="str">
        <f t="shared" si="694"/>
        <v>-</v>
      </c>
      <c r="AP464" s="70" t="str">
        <f t="shared" si="695"/>
        <v/>
      </c>
      <c r="AQ464" s="70" t="str">
        <f t="shared" si="696"/>
        <v/>
      </c>
      <c r="AR464" s="70" t="str">
        <f t="shared" si="697"/>
        <v/>
      </c>
      <c r="AS464" s="64" t="str">
        <f t="shared" si="698"/>
        <v>0</v>
      </c>
      <c r="AT464" s="64" t="str">
        <f t="shared" si="699"/>
        <v>-</v>
      </c>
      <c r="AU464" s="64" t="str">
        <f t="shared" si="700"/>
        <v/>
      </c>
      <c r="AV464" s="64" t="str">
        <f t="shared" si="701"/>
        <v/>
      </c>
      <c r="AW464" s="64" t="str">
        <f t="shared" si="702"/>
        <v/>
      </c>
      <c r="AX464" s="64" t="str">
        <f t="shared" si="703"/>
        <v>0</v>
      </c>
      <c r="AY464" s="64" t="str">
        <f t="shared" si="704"/>
        <v>-</v>
      </c>
      <c r="AZ464" s="64" t="str">
        <f t="shared" si="705"/>
        <v/>
      </c>
      <c r="BA464" s="64" t="str">
        <f t="shared" si="706"/>
        <v/>
      </c>
      <c r="BB464" s="64" t="str">
        <f t="shared" si="707"/>
        <v/>
      </c>
      <c r="BC464" s="64" t="str">
        <f t="shared" si="708"/>
        <v>0</v>
      </c>
      <c r="BD464" s="64" t="str">
        <f t="shared" si="709"/>
        <v>-</v>
      </c>
      <c r="BE464" s="64" t="str">
        <f t="shared" si="710"/>
        <v/>
      </c>
      <c r="BF464" s="64" t="str">
        <f t="shared" si="711"/>
        <v/>
      </c>
      <c r="BG464" s="64" t="str">
        <f t="shared" si="712"/>
        <v/>
      </c>
      <c r="BH464" s="70" t="str">
        <f t="shared" si="713"/>
        <v>0</v>
      </c>
      <c r="BI464" s="70" t="str">
        <f t="shared" si="714"/>
        <v>-</v>
      </c>
      <c r="BJ464" s="70" t="str">
        <f t="shared" si="715"/>
        <v/>
      </c>
      <c r="BK464" s="70" t="str">
        <f t="shared" si="716"/>
        <v/>
      </c>
    </row>
    <row r="465" spans="11:63" x14ac:dyDescent="0.25">
      <c r="K465" s="56">
        <f t="shared" si="666"/>
        <v>462</v>
      </c>
      <c r="L465" s="56" t="str">
        <f t="shared" si="669"/>
        <v xml:space="preserve"> </v>
      </c>
      <c r="M465" s="65">
        <f t="shared" si="667"/>
        <v>14062</v>
      </c>
      <c r="N465" s="66">
        <f t="shared" si="670"/>
        <v>0</v>
      </c>
      <c r="O465" s="67" t="str">
        <f t="shared" si="671"/>
        <v>0</v>
      </c>
      <c r="P465" s="66" t="str">
        <f t="shared" si="672"/>
        <v>-</v>
      </c>
      <c r="Q465" s="66" t="str">
        <f t="shared" si="673"/>
        <v/>
      </c>
      <c r="R465" s="66" t="str">
        <f t="shared" si="674"/>
        <v/>
      </c>
      <c r="S465" s="68" t="str">
        <f t="shared" si="675"/>
        <v xml:space="preserve"> </v>
      </c>
      <c r="T465" s="66" t="str">
        <f t="shared" si="717"/>
        <v>0</v>
      </c>
      <c r="U465" s="69" t="str">
        <f t="shared" si="676"/>
        <v>-</v>
      </c>
      <c r="V465" s="69" t="str">
        <f t="shared" si="677"/>
        <v/>
      </c>
      <c r="W465" s="69" t="str">
        <f t="shared" si="678"/>
        <v/>
      </c>
      <c r="X465" s="69" t="str">
        <f t="shared" si="679"/>
        <v/>
      </c>
      <c r="Y465" s="67" t="str">
        <f t="shared" si="718"/>
        <v>0</v>
      </c>
      <c r="Z465" s="64" t="str">
        <f t="shared" si="680"/>
        <v>-</v>
      </c>
      <c r="AA465" s="64" t="str">
        <f t="shared" si="681"/>
        <v/>
      </c>
      <c r="AB465" s="64" t="str">
        <f t="shared" si="682"/>
        <v/>
      </c>
      <c r="AC465" s="64" t="str">
        <f t="shared" si="683"/>
        <v/>
      </c>
      <c r="AD465" s="66" t="str">
        <f t="shared" si="684"/>
        <v>0</v>
      </c>
      <c r="AE465" s="66" t="str">
        <f t="shared" si="685"/>
        <v>-</v>
      </c>
      <c r="AF465" s="69" t="str">
        <f t="shared" si="686"/>
        <v/>
      </c>
      <c r="AG465" s="69" t="str">
        <f t="shared" si="687"/>
        <v/>
      </c>
      <c r="AH465" s="69" t="str">
        <f t="shared" si="688"/>
        <v/>
      </c>
      <c r="AI465" s="69" t="str">
        <f t="shared" si="689"/>
        <v>0</v>
      </c>
      <c r="AJ465" s="66" t="str">
        <f t="shared" si="726"/>
        <v>-</v>
      </c>
      <c r="AK465" s="69" t="str">
        <f t="shared" si="690"/>
        <v/>
      </c>
      <c r="AL465" s="69" t="str">
        <f t="shared" si="691"/>
        <v/>
      </c>
      <c r="AM465" s="69" t="str">
        <f t="shared" si="692"/>
        <v/>
      </c>
      <c r="AN465" s="70" t="str">
        <f t="shared" si="693"/>
        <v>0</v>
      </c>
      <c r="AO465" s="70" t="str">
        <f t="shared" si="694"/>
        <v>-</v>
      </c>
      <c r="AP465" s="70" t="str">
        <f t="shared" si="695"/>
        <v/>
      </c>
      <c r="AQ465" s="70" t="str">
        <f t="shared" si="696"/>
        <v/>
      </c>
      <c r="AR465" s="70" t="str">
        <f t="shared" si="697"/>
        <v/>
      </c>
      <c r="AS465" s="64" t="str">
        <f t="shared" si="698"/>
        <v>0</v>
      </c>
      <c r="AT465" s="64" t="str">
        <f t="shared" si="699"/>
        <v>-</v>
      </c>
      <c r="AU465" s="64" t="str">
        <f t="shared" si="700"/>
        <v/>
      </c>
      <c r="AV465" s="64" t="str">
        <f t="shared" si="701"/>
        <v/>
      </c>
      <c r="AW465" s="64" t="str">
        <f t="shared" si="702"/>
        <v/>
      </c>
      <c r="AX465" s="64" t="str">
        <f t="shared" si="703"/>
        <v>0</v>
      </c>
      <c r="AY465" s="64" t="str">
        <f t="shared" si="704"/>
        <v>-</v>
      </c>
      <c r="AZ465" s="64" t="str">
        <f t="shared" si="705"/>
        <v/>
      </c>
      <c r="BA465" s="64" t="str">
        <f t="shared" si="706"/>
        <v/>
      </c>
      <c r="BB465" s="64" t="str">
        <f t="shared" si="707"/>
        <v/>
      </c>
      <c r="BC465" s="64" t="str">
        <f t="shared" si="708"/>
        <v>0</v>
      </c>
      <c r="BD465" s="64" t="str">
        <f t="shared" si="709"/>
        <v>-</v>
      </c>
      <c r="BE465" s="64" t="str">
        <f t="shared" si="710"/>
        <v/>
      </c>
      <c r="BF465" s="64" t="str">
        <f t="shared" si="711"/>
        <v/>
      </c>
      <c r="BG465" s="64" t="str">
        <f t="shared" si="712"/>
        <v/>
      </c>
      <c r="BH465" s="70" t="str">
        <f t="shared" si="713"/>
        <v>0</v>
      </c>
      <c r="BI465" s="70" t="str">
        <f t="shared" si="714"/>
        <v>-</v>
      </c>
      <c r="BJ465" s="70" t="str">
        <f t="shared" si="715"/>
        <v/>
      </c>
      <c r="BK465" s="70" t="str">
        <f t="shared" si="716"/>
        <v/>
      </c>
    </row>
    <row r="466" spans="11:63" x14ac:dyDescent="0.25">
      <c r="K466" s="56">
        <f t="shared" si="666"/>
        <v>463</v>
      </c>
      <c r="L466" s="56" t="str">
        <f t="shared" si="669"/>
        <v xml:space="preserve"> </v>
      </c>
      <c r="M466" s="65">
        <f t="shared" si="667"/>
        <v>14093</v>
      </c>
      <c r="N466" s="66">
        <f t="shared" si="670"/>
        <v>0</v>
      </c>
      <c r="O466" s="67" t="str">
        <f t="shared" si="671"/>
        <v>0</v>
      </c>
      <c r="P466" s="66" t="str">
        <f t="shared" si="672"/>
        <v>-</v>
      </c>
      <c r="Q466" s="66" t="str">
        <f t="shared" si="673"/>
        <v/>
      </c>
      <c r="R466" s="66" t="str">
        <f t="shared" si="674"/>
        <v/>
      </c>
      <c r="S466" s="68" t="str">
        <f t="shared" si="675"/>
        <v xml:space="preserve"> </v>
      </c>
      <c r="T466" s="66" t="str">
        <f t="shared" si="717"/>
        <v>0</v>
      </c>
      <c r="U466" s="69" t="str">
        <f t="shared" si="676"/>
        <v>-</v>
      </c>
      <c r="V466" s="69" t="str">
        <f t="shared" si="677"/>
        <v/>
      </c>
      <c r="W466" s="69" t="str">
        <f t="shared" si="678"/>
        <v/>
      </c>
      <c r="X466" s="69" t="str">
        <f t="shared" si="679"/>
        <v/>
      </c>
      <c r="Y466" s="67" t="str">
        <f t="shared" si="718"/>
        <v>0</v>
      </c>
      <c r="Z466" s="64" t="str">
        <f t="shared" si="680"/>
        <v>-</v>
      </c>
      <c r="AA466" s="64" t="str">
        <f t="shared" si="681"/>
        <v/>
      </c>
      <c r="AB466" s="64" t="str">
        <f t="shared" si="682"/>
        <v/>
      </c>
      <c r="AC466" s="64" t="str">
        <f t="shared" si="683"/>
        <v/>
      </c>
      <c r="AD466" s="66" t="str">
        <f t="shared" si="684"/>
        <v>0</v>
      </c>
      <c r="AE466" s="66" t="str">
        <f t="shared" si="685"/>
        <v>-</v>
      </c>
      <c r="AF466" s="69" t="str">
        <f t="shared" si="686"/>
        <v/>
      </c>
      <c r="AG466" s="69" t="str">
        <f t="shared" si="687"/>
        <v/>
      </c>
      <c r="AH466" s="69" t="str">
        <f t="shared" si="688"/>
        <v/>
      </c>
      <c r="AI466" s="69" t="str">
        <f t="shared" si="689"/>
        <v>0</v>
      </c>
      <c r="AJ466" s="66" t="str">
        <f t="shared" ref="AJ466" si="727">IFERROR(IF(AL465=AI466,"",AL465*($I$32/12)),"-")</f>
        <v>-</v>
      </c>
      <c r="AK466" s="69" t="str">
        <f t="shared" si="690"/>
        <v/>
      </c>
      <c r="AL466" s="69" t="str">
        <f t="shared" si="691"/>
        <v/>
      </c>
      <c r="AM466" s="69" t="str">
        <f t="shared" si="692"/>
        <v/>
      </c>
      <c r="AN466" s="70" t="str">
        <f t="shared" si="693"/>
        <v>0</v>
      </c>
      <c r="AO466" s="70" t="str">
        <f t="shared" si="694"/>
        <v>-</v>
      </c>
      <c r="AP466" s="70" t="str">
        <f t="shared" si="695"/>
        <v/>
      </c>
      <c r="AQ466" s="70" t="str">
        <f t="shared" si="696"/>
        <v/>
      </c>
      <c r="AR466" s="70" t="str">
        <f t="shared" si="697"/>
        <v/>
      </c>
      <c r="AS466" s="64" t="str">
        <f t="shared" si="698"/>
        <v>0</v>
      </c>
      <c r="AT466" s="64" t="str">
        <f t="shared" si="699"/>
        <v>-</v>
      </c>
      <c r="AU466" s="64" t="str">
        <f t="shared" si="700"/>
        <v/>
      </c>
      <c r="AV466" s="64" t="str">
        <f t="shared" si="701"/>
        <v/>
      </c>
      <c r="AW466" s="64" t="str">
        <f t="shared" si="702"/>
        <v/>
      </c>
      <c r="AX466" s="64" t="str">
        <f t="shared" si="703"/>
        <v>0</v>
      </c>
      <c r="AY466" s="64" t="str">
        <f t="shared" si="704"/>
        <v>-</v>
      </c>
      <c r="AZ466" s="64" t="str">
        <f t="shared" si="705"/>
        <v/>
      </c>
      <c r="BA466" s="64" t="str">
        <f t="shared" si="706"/>
        <v/>
      </c>
      <c r="BB466" s="64" t="str">
        <f t="shared" si="707"/>
        <v/>
      </c>
      <c r="BC466" s="64" t="str">
        <f t="shared" si="708"/>
        <v>0</v>
      </c>
      <c r="BD466" s="64" t="str">
        <f t="shared" si="709"/>
        <v>-</v>
      </c>
      <c r="BE466" s="64" t="str">
        <f t="shared" si="710"/>
        <v/>
      </c>
      <c r="BF466" s="64" t="str">
        <f t="shared" si="711"/>
        <v/>
      </c>
      <c r="BG466" s="64" t="str">
        <f t="shared" si="712"/>
        <v/>
      </c>
      <c r="BH466" s="70" t="str">
        <f t="shared" si="713"/>
        <v>0</v>
      </c>
      <c r="BI466" s="70" t="str">
        <f t="shared" si="714"/>
        <v>-</v>
      </c>
      <c r="BJ466" s="70" t="str">
        <f t="shared" si="715"/>
        <v/>
      </c>
      <c r="BK466" s="70" t="str">
        <f t="shared" si="716"/>
        <v/>
      </c>
    </row>
    <row r="467" spans="11:63" x14ac:dyDescent="0.25">
      <c r="K467" s="56">
        <f t="shared" si="666"/>
        <v>464</v>
      </c>
      <c r="L467" s="56" t="str">
        <f t="shared" si="669"/>
        <v xml:space="preserve"> </v>
      </c>
      <c r="M467" s="65">
        <f t="shared" si="667"/>
        <v>14124</v>
      </c>
      <c r="N467" s="66">
        <f t="shared" si="670"/>
        <v>0</v>
      </c>
      <c r="O467" s="67" t="str">
        <f t="shared" si="671"/>
        <v>0</v>
      </c>
      <c r="P467" s="66" t="str">
        <f t="shared" si="672"/>
        <v>-</v>
      </c>
      <c r="Q467" s="66" t="str">
        <f t="shared" si="673"/>
        <v/>
      </c>
      <c r="R467" s="66" t="str">
        <f t="shared" si="674"/>
        <v/>
      </c>
      <c r="S467" s="68" t="str">
        <f t="shared" si="675"/>
        <v xml:space="preserve"> </v>
      </c>
      <c r="T467" s="66" t="str">
        <f t="shared" si="717"/>
        <v>0</v>
      </c>
      <c r="U467" s="69" t="str">
        <f t="shared" si="676"/>
        <v>-</v>
      </c>
      <c r="V467" s="69" t="str">
        <f t="shared" si="677"/>
        <v/>
      </c>
      <c r="W467" s="69" t="str">
        <f t="shared" si="678"/>
        <v/>
      </c>
      <c r="X467" s="69" t="str">
        <f t="shared" si="679"/>
        <v/>
      </c>
      <c r="Y467" s="67" t="str">
        <f t="shared" si="718"/>
        <v>0</v>
      </c>
      <c r="Z467" s="64" t="str">
        <f t="shared" si="680"/>
        <v>-</v>
      </c>
      <c r="AA467" s="64" t="str">
        <f t="shared" si="681"/>
        <v/>
      </c>
      <c r="AB467" s="64" t="str">
        <f t="shared" si="682"/>
        <v/>
      </c>
      <c r="AC467" s="64" t="str">
        <f t="shared" si="683"/>
        <v/>
      </c>
      <c r="AD467" s="66" t="str">
        <f t="shared" si="684"/>
        <v>0</v>
      </c>
      <c r="AE467" s="66" t="str">
        <f t="shared" si="685"/>
        <v>-</v>
      </c>
      <c r="AF467" s="69" t="str">
        <f t="shared" si="686"/>
        <v/>
      </c>
      <c r="AG467" s="69" t="str">
        <f t="shared" si="687"/>
        <v/>
      </c>
      <c r="AH467" s="69" t="str">
        <f t="shared" si="688"/>
        <v/>
      </c>
      <c r="AI467" s="69" t="str">
        <f t="shared" si="689"/>
        <v>0</v>
      </c>
      <c r="AJ467" s="66" t="str">
        <f t="shared" ref="AJ467:AJ468" si="728">IFERROR(IF(AL466=AI467,"",AL466*($I$31/12)),"-")</f>
        <v>-</v>
      </c>
      <c r="AK467" s="69" t="str">
        <f t="shared" si="690"/>
        <v/>
      </c>
      <c r="AL467" s="69" t="str">
        <f t="shared" si="691"/>
        <v/>
      </c>
      <c r="AM467" s="69" t="str">
        <f t="shared" si="692"/>
        <v/>
      </c>
      <c r="AN467" s="70" t="str">
        <f t="shared" si="693"/>
        <v>0</v>
      </c>
      <c r="AO467" s="70" t="str">
        <f t="shared" si="694"/>
        <v>-</v>
      </c>
      <c r="AP467" s="70" t="str">
        <f t="shared" si="695"/>
        <v/>
      </c>
      <c r="AQ467" s="70" t="str">
        <f t="shared" si="696"/>
        <v/>
      </c>
      <c r="AR467" s="70" t="str">
        <f t="shared" si="697"/>
        <v/>
      </c>
      <c r="AS467" s="64" t="str">
        <f t="shared" si="698"/>
        <v>0</v>
      </c>
      <c r="AT467" s="64" t="str">
        <f t="shared" si="699"/>
        <v>-</v>
      </c>
      <c r="AU467" s="64" t="str">
        <f t="shared" si="700"/>
        <v/>
      </c>
      <c r="AV467" s="64" t="str">
        <f t="shared" si="701"/>
        <v/>
      </c>
      <c r="AW467" s="64" t="str">
        <f t="shared" si="702"/>
        <v/>
      </c>
      <c r="AX467" s="64" t="str">
        <f t="shared" si="703"/>
        <v>0</v>
      </c>
      <c r="AY467" s="64" t="str">
        <f t="shared" si="704"/>
        <v>-</v>
      </c>
      <c r="AZ467" s="64" t="str">
        <f t="shared" si="705"/>
        <v/>
      </c>
      <c r="BA467" s="64" t="str">
        <f t="shared" si="706"/>
        <v/>
      </c>
      <c r="BB467" s="64" t="str">
        <f t="shared" si="707"/>
        <v/>
      </c>
      <c r="BC467" s="64" t="str">
        <f t="shared" si="708"/>
        <v>0</v>
      </c>
      <c r="BD467" s="64" t="str">
        <f t="shared" si="709"/>
        <v>-</v>
      </c>
      <c r="BE467" s="64" t="str">
        <f t="shared" si="710"/>
        <v/>
      </c>
      <c r="BF467" s="64" t="str">
        <f t="shared" si="711"/>
        <v/>
      </c>
      <c r="BG467" s="64" t="str">
        <f t="shared" si="712"/>
        <v/>
      </c>
      <c r="BH467" s="70" t="str">
        <f t="shared" si="713"/>
        <v>0</v>
      </c>
      <c r="BI467" s="70" t="str">
        <f t="shared" si="714"/>
        <v>-</v>
      </c>
      <c r="BJ467" s="70" t="str">
        <f t="shared" si="715"/>
        <v/>
      </c>
      <c r="BK467" s="70" t="str">
        <f t="shared" si="716"/>
        <v/>
      </c>
    </row>
    <row r="468" spans="11:63" x14ac:dyDescent="0.25">
      <c r="K468" s="56">
        <f t="shared" si="666"/>
        <v>465</v>
      </c>
      <c r="L468" s="56" t="str">
        <f t="shared" si="669"/>
        <v xml:space="preserve"> </v>
      </c>
      <c r="M468" s="65">
        <f t="shared" si="667"/>
        <v>14154</v>
      </c>
      <c r="N468" s="66">
        <f t="shared" si="670"/>
        <v>0</v>
      </c>
      <c r="O468" s="67" t="str">
        <f t="shared" si="671"/>
        <v>0</v>
      </c>
      <c r="P468" s="66" t="str">
        <f t="shared" si="672"/>
        <v>-</v>
      </c>
      <c r="Q468" s="66" t="str">
        <f t="shared" si="673"/>
        <v/>
      </c>
      <c r="R468" s="66" t="str">
        <f t="shared" si="674"/>
        <v/>
      </c>
      <c r="S468" s="68" t="str">
        <f t="shared" si="675"/>
        <v xml:space="preserve"> </v>
      </c>
      <c r="T468" s="66" t="str">
        <f t="shared" si="717"/>
        <v>0</v>
      </c>
      <c r="U468" s="69" t="str">
        <f t="shared" si="676"/>
        <v>-</v>
      </c>
      <c r="V468" s="69" t="str">
        <f t="shared" si="677"/>
        <v/>
      </c>
      <c r="W468" s="69" t="str">
        <f t="shared" si="678"/>
        <v/>
      </c>
      <c r="X468" s="69" t="str">
        <f t="shared" si="679"/>
        <v/>
      </c>
      <c r="Y468" s="67" t="str">
        <f t="shared" si="718"/>
        <v>0</v>
      </c>
      <c r="Z468" s="64" t="str">
        <f t="shared" si="680"/>
        <v>-</v>
      </c>
      <c r="AA468" s="64" t="str">
        <f t="shared" si="681"/>
        <v/>
      </c>
      <c r="AB468" s="64" t="str">
        <f t="shared" si="682"/>
        <v/>
      </c>
      <c r="AC468" s="64" t="str">
        <f t="shared" si="683"/>
        <v/>
      </c>
      <c r="AD468" s="66" t="str">
        <f t="shared" si="684"/>
        <v>0</v>
      </c>
      <c r="AE468" s="66" t="str">
        <f t="shared" si="685"/>
        <v>-</v>
      </c>
      <c r="AF468" s="69" t="str">
        <f t="shared" si="686"/>
        <v/>
      </c>
      <c r="AG468" s="69" t="str">
        <f t="shared" si="687"/>
        <v/>
      </c>
      <c r="AH468" s="69" t="str">
        <f t="shared" si="688"/>
        <v/>
      </c>
      <c r="AI468" s="69" t="str">
        <f t="shared" si="689"/>
        <v>0</v>
      </c>
      <c r="AJ468" s="66" t="str">
        <f t="shared" si="728"/>
        <v>-</v>
      </c>
      <c r="AK468" s="69" t="str">
        <f t="shared" si="690"/>
        <v/>
      </c>
      <c r="AL468" s="69" t="str">
        <f t="shared" si="691"/>
        <v/>
      </c>
      <c r="AM468" s="69" t="str">
        <f t="shared" si="692"/>
        <v/>
      </c>
      <c r="AN468" s="70" t="str">
        <f t="shared" si="693"/>
        <v>0</v>
      </c>
      <c r="AO468" s="70" t="str">
        <f t="shared" si="694"/>
        <v>-</v>
      </c>
      <c r="AP468" s="70" t="str">
        <f t="shared" si="695"/>
        <v/>
      </c>
      <c r="AQ468" s="70" t="str">
        <f t="shared" si="696"/>
        <v/>
      </c>
      <c r="AR468" s="70" t="str">
        <f t="shared" si="697"/>
        <v/>
      </c>
      <c r="AS468" s="64" t="str">
        <f t="shared" si="698"/>
        <v>0</v>
      </c>
      <c r="AT468" s="64" t="str">
        <f t="shared" si="699"/>
        <v>-</v>
      </c>
      <c r="AU468" s="64" t="str">
        <f t="shared" si="700"/>
        <v/>
      </c>
      <c r="AV468" s="64" t="str">
        <f t="shared" si="701"/>
        <v/>
      </c>
      <c r="AW468" s="64" t="str">
        <f t="shared" si="702"/>
        <v/>
      </c>
      <c r="AX468" s="64" t="str">
        <f t="shared" si="703"/>
        <v>0</v>
      </c>
      <c r="AY468" s="64" t="str">
        <f t="shared" si="704"/>
        <v>-</v>
      </c>
      <c r="AZ468" s="64" t="str">
        <f t="shared" si="705"/>
        <v/>
      </c>
      <c r="BA468" s="64" t="str">
        <f t="shared" si="706"/>
        <v/>
      </c>
      <c r="BB468" s="64" t="str">
        <f t="shared" si="707"/>
        <v/>
      </c>
      <c r="BC468" s="64" t="str">
        <f t="shared" si="708"/>
        <v>0</v>
      </c>
      <c r="BD468" s="64" t="str">
        <f t="shared" si="709"/>
        <v>-</v>
      </c>
      <c r="BE468" s="64" t="str">
        <f t="shared" si="710"/>
        <v/>
      </c>
      <c r="BF468" s="64" t="str">
        <f t="shared" si="711"/>
        <v/>
      </c>
      <c r="BG468" s="64" t="str">
        <f t="shared" si="712"/>
        <v/>
      </c>
      <c r="BH468" s="70" t="str">
        <f t="shared" si="713"/>
        <v>0</v>
      </c>
      <c r="BI468" s="70" t="str">
        <f t="shared" si="714"/>
        <v>-</v>
      </c>
      <c r="BJ468" s="70" t="str">
        <f t="shared" si="715"/>
        <v/>
      </c>
      <c r="BK468" s="70" t="str">
        <f t="shared" si="716"/>
        <v/>
      </c>
    </row>
    <row r="469" spans="11:63" x14ac:dyDescent="0.25">
      <c r="K469" s="56">
        <f t="shared" si="666"/>
        <v>466</v>
      </c>
      <c r="L469" s="56" t="str">
        <f t="shared" si="669"/>
        <v xml:space="preserve"> </v>
      </c>
      <c r="M469" s="65">
        <f t="shared" si="667"/>
        <v>14185</v>
      </c>
      <c r="N469" s="66">
        <f t="shared" si="670"/>
        <v>0</v>
      </c>
      <c r="O469" s="67" t="str">
        <f t="shared" si="671"/>
        <v>0</v>
      </c>
      <c r="P469" s="66" t="str">
        <f t="shared" si="672"/>
        <v>-</v>
      </c>
      <c r="Q469" s="66" t="str">
        <f t="shared" si="673"/>
        <v/>
      </c>
      <c r="R469" s="66" t="str">
        <f t="shared" si="674"/>
        <v/>
      </c>
      <c r="S469" s="68" t="str">
        <f t="shared" si="675"/>
        <v xml:space="preserve"> </v>
      </c>
      <c r="T469" s="66" t="str">
        <f t="shared" si="717"/>
        <v>0</v>
      </c>
      <c r="U469" s="69" t="str">
        <f t="shared" si="676"/>
        <v>-</v>
      </c>
      <c r="V469" s="69" t="str">
        <f t="shared" si="677"/>
        <v/>
      </c>
      <c r="W469" s="69" t="str">
        <f t="shared" si="678"/>
        <v/>
      </c>
      <c r="X469" s="69" t="str">
        <f t="shared" si="679"/>
        <v/>
      </c>
      <c r="Y469" s="67" t="str">
        <f t="shared" si="718"/>
        <v>0</v>
      </c>
      <c r="Z469" s="64" t="str">
        <f t="shared" si="680"/>
        <v>-</v>
      </c>
      <c r="AA469" s="64" t="str">
        <f t="shared" si="681"/>
        <v/>
      </c>
      <c r="AB469" s="64" t="str">
        <f t="shared" si="682"/>
        <v/>
      </c>
      <c r="AC469" s="64" t="str">
        <f t="shared" si="683"/>
        <v/>
      </c>
      <c r="AD469" s="66" t="str">
        <f t="shared" si="684"/>
        <v>0</v>
      </c>
      <c r="AE469" s="66" t="str">
        <f t="shared" si="685"/>
        <v>-</v>
      </c>
      <c r="AF469" s="69" t="str">
        <f t="shared" si="686"/>
        <v/>
      </c>
      <c r="AG469" s="69" t="str">
        <f t="shared" si="687"/>
        <v/>
      </c>
      <c r="AH469" s="69" t="str">
        <f t="shared" si="688"/>
        <v/>
      </c>
      <c r="AI469" s="69" t="str">
        <f t="shared" si="689"/>
        <v>0</v>
      </c>
      <c r="AJ469" s="66" t="str">
        <f t="shared" ref="AJ469" si="729">IFERROR(IF(AL468=AI469,"",AL468*($I$32/12)),"-")</f>
        <v>-</v>
      </c>
      <c r="AK469" s="69" t="str">
        <f t="shared" si="690"/>
        <v/>
      </c>
      <c r="AL469" s="69" t="str">
        <f t="shared" si="691"/>
        <v/>
      </c>
      <c r="AM469" s="69" t="str">
        <f t="shared" si="692"/>
        <v/>
      </c>
      <c r="AN469" s="70" t="str">
        <f t="shared" si="693"/>
        <v>0</v>
      </c>
      <c r="AO469" s="70" t="str">
        <f t="shared" si="694"/>
        <v>-</v>
      </c>
      <c r="AP469" s="70" t="str">
        <f t="shared" si="695"/>
        <v/>
      </c>
      <c r="AQ469" s="70" t="str">
        <f t="shared" si="696"/>
        <v/>
      </c>
      <c r="AR469" s="70" t="str">
        <f t="shared" si="697"/>
        <v/>
      </c>
      <c r="AS469" s="64" t="str">
        <f t="shared" si="698"/>
        <v>0</v>
      </c>
      <c r="AT469" s="64" t="str">
        <f t="shared" si="699"/>
        <v>-</v>
      </c>
      <c r="AU469" s="64" t="str">
        <f t="shared" si="700"/>
        <v/>
      </c>
      <c r="AV469" s="64" t="str">
        <f t="shared" si="701"/>
        <v/>
      </c>
      <c r="AW469" s="64" t="str">
        <f t="shared" si="702"/>
        <v/>
      </c>
      <c r="AX469" s="64" t="str">
        <f t="shared" si="703"/>
        <v>0</v>
      </c>
      <c r="AY469" s="64" t="str">
        <f t="shared" si="704"/>
        <v>-</v>
      </c>
      <c r="AZ469" s="64" t="str">
        <f t="shared" si="705"/>
        <v/>
      </c>
      <c r="BA469" s="64" t="str">
        <f t="shared" si="706"/>
        <v/>
      </c>
      <c r="BB469" s="64" t="str">
        <f t="shared" si="707"/>
        <v/>
      </c>
      <c r="BC469" s="64" t="str">
        <f t="shared" si="708"/>
        <v>0</v>
      </c>
      <c r="BD469" s="64" t="str">
        <f t="shared" si="709"/>
        <v>-</v>
      </c>
      <c r="BE469" s="64" t="str">
        <f t="shared" si="710"/>
        <v/>
      </c>
      <c r="BF469" s="64" t="str">
        <f t="shared" si="711"/>
        <v/>
      </c>
      <c r="BG469" s="64" t="str">
        <f t="shared" si="712"/>
        <v/>
      </c>
      <c r="BH469" s="70" t="str">
        <f t="shared" si="713"/>
        <v>0</v>
      </c>
      <c r="BI469" s="70" t="str">
        <f t="shared" si="714"/>
        <v>-</v>
      </c>
      <c r="BJ469" s="70" t="str">
        <f t="shared" si="715"/>
        <v/>
      </c>
      <c r="BK469" s="70" t="str">
        <f t="shared" si="716"/>
        <v/>
      </c>
    </row>
    <row r="470" spans="11:63" x14ac:dyDescent="0.25">
      <c r="K470" s="56">
        <f t="shared" si="666"/>
        <v>467</v>
      </c>
      <c r="L470" s="56" t="str">
        <f t="shared" si="669"/>
        <v xml:space="preserve"> </v>
      </c>
      <c r="M470" s="65">
        <f t="shared" si="667"/>
        <v>14215</v>
      </c>
      <c r="N470" s="66">
        <f t="shared" si="670"/>
        <v>0</v>
      </c>
      <c r="O470" s="67" t="str">
        <f t="shared" si="671"/>
        <v>0</v>
      </c>
      <c r="P470" s="66" t="str">
        <f t="shared" si="672"/>
        <v>-</v>
      </c>
      <c r="Q470" s="66" t="str">
        <f t="shared" si="673"/>
        <v/>
      </c>
      <c r="R470" s="66" t="str">
        <f t="shared" si="674"/>
        <v/>
      </c>
      <c r="S470" s="68" t="str">
        <f t="shared" si="675"/>
        <v xml:space="preserve"> </v>
      </c>
      <c r="T470" s="66" t="str">
        <f t="shared" si="717"/>
        <v>0</v>
      </c>
      <c r="U470" s="69" t="str">
        <f t="shared" si="676"/>
        <v>-</v>
      </c>
      <c r="V470" s="69" t="str">
        <f t="shared" si="677"/>
        <v/>
      </c>
      <c r="W470" s="69" t="str">
        <f t="shared" si="678"/>
        <v/>
      </c>
      <c r="X470" s="69" t="str">
        <f t="shared" si="679"/>
        <v/>
      </c>
      <c r="Y470" s="67" t="str">
        <f t="shared" si="718"/>
        <v>0</v>
      </c>
      <c r="Z470" s="64" t="str">
        <f t="shared" si="680"/>
        <v>-</v>
      </c>
      <c r="AA470" s="64" t="str">
        <f t="shared" si="681"/>
        <v/>
      </c>
      <c r="AB470" s="64" t="str">
        <f t="shared" si="682"/>
        <v/>
      </c>
      <c r="AC470" s="64" t="str">
        <f t="shared" si="683"/>
        <v/>
      </c>
      <c r="AD470" s="66" t="str">
        <f t="shared" si="684"/>
        <v>0</v>
      </c>
      <c r="AE470" s="66" t="str">
        <f t="shared" si="685"/>
        <v>-</v>
      </c>
      <c r="AF470" s="69" t="str">
        <f t="shared" si="686"/>
        <v/>
      </c>
      <c r="AG470" s="69" t="str">
        <f t="shared" si="687"/>
        <v/>
      </c>
      <c r="AH470" s="69" t="str">
        <f t="shared" si="688"/>
        <v/>
      </c>
      <c r="AI470" s="69" t="str">
        <f t="shared" si="689"/>
        <v>0</v>
      </c>
      <c r="AJ470" s="66" t="str">
        <f t="shared" ref="AJ470:AJ471" si="730">IFERROR(IF(AL469=AI470,"",AL469*($I$31/12)),"-")</f>
        <v>-</v>
      </c>
      <c r="AK470" s="69" t="str">
        <f t="shared" si="690"/>
        <v/>
      </c>
      <c r="AL470" s="69" t="str">
        <f t="shared" si="691"/>
        <v/>
      </c>
      <c r="AM470" s="69" t="str">
        <f t="shared" si="692"/>
        <v/>
      </c>
      <c r="AN470" s="70" t="str">
        <f t="shared" si="693"/>
        <v>0</v>
      </c>
      <c r="AO470" s="70" t="str">
        <f t="shared" si="694"/>
        <v>-</v>
      </c>
      <c r="AP470" s="70" t="str">
        <f t="shared" si="695"/>
        <v/>
      </c>
      <c r="AQ470" s="70" t="str">
        <f t="shared" si="696"/>
        <v/>
      </c>
      <c r="AR470" s="70" t="str">
        <f t="shared" si="697"/>
        <v/>
      </c>
      <c r="AS470" s="64" t="str">
        <f t="shared" si="698"/>
        <v>0</v>
      </c>
      <c r="AT470" s="64" t="str">
        <f t="shared" si="699"/>
        <v>-</v>
      </c>
      <c r="AU470" s="64" t="str">
        <f t="shared" si="700"/>
        <v/>
      </c>
      <c r="AV470" s="64" t="str">
        <f t="shared" si="701"/>
        <v/>
      </c>
      <c r="AW470" s="64" t="str">
        <f t="shared" si="702"/>
        <v/>
      </c>
      <c r="AX470" s="64" t="str">
        <f t="shared" si="703"/>
        <v>0</v>
      </c>
      <c r="AY470" s="64" t="str">
        <f t="shared" si="704"/>
        <v>-</v>
      </c>
      <c r="AZ470" s="64" t="str">
        <f t="shared" si="705"/>
        <v/>
      </c>
      <c r="BA470" s="64" t="str">
        <f t="shared" si="706"/>
        <v/>
      </c>
      <c r="BB470" s="64" t="str">
        <f t="shared" si="707"/>
        <v/>
      </c>
      <c r="BC470" s="64" t="str">
        <f t="shared" si="708"/>
        <v>0</v>
      </c>
      <c r="BD470" s="64" t="str">
        <f t="shared" si="709"/>
        <v>-</v>
      </c>
      <c r="BE470" s="64" t="str">
        <f t="shared" si="710"/>
        <v/>
      </c>
      <c r="BF470" s="64" t="str">
        <f t="shared" si="711"/>
        <v/>
      </c>
      <c r="BG470" s="64" t="str">
        <f t="shared" si="712"/>
        <v/>
      </c>
      <c r="BH470" s="70" t="str">
        <f t="shared" si="713"/>
        <v>0</v>
      </c>
      <c r="BI470" s="70" t="str">
        <f t="shared" si="714"/>
        <v>-</v>
      </c>
      <c r="BJ470" s="70" t="str">
        <f t="shared" si="715"/>
        <v/>
      </c>
      <c r="BK470" s="70" t="str">
        <f t="shared" si="716"/>
        <v/>
      </c>
    </row>
    <row r="471" spans="11:63" x14ac:dyDescent="0.25">
      <c r="K471" s="56">
        <f t="shared" si="666"/>
        <v>468</v>
      </c>
      <c r="L471" s="56" t="str">
        <f t="shared" si="669"/>
        <v xml:space="preserve"> </v>
      </c>
      <c r="M471" s="65">
        <f t="shared" si="667"/>
        <v>14246</v>
      </c>
      <c r="N471" s="66">
        <f t="shared" si="670"/>
        <v>0</v>
      </c>
      <c r="O471" s="67" t="str">
        <f t="shared" si="671"/>
        <v>0</v>
      </c>
      <c r="P471" s="66" t="str">
        <f t="shared" si="672"/>
        <v>-</v>
      </c>
      <c r="Q471" s="66" t="str">
        <f t="shared" si="673"/>
        <v/>
      </c>
      <c r="R471" s="66" t="str">
        <f t="shared" si="674"/>
        <v/>
      </c>
      <c r="S471" s="68" t="str">
        <f t="shared" si="675"/>
        <v xml:space="preserve"> </v>
      </c>
      <c r="T471" s="66" t="str">
        <f t="shared" si="717"/>
        <v>0</v>
      </c>
      <c r="U471" s="69" t="str">
        <f t="shared" si="676"/>
        <v>-</v>
      </c>
      <c r="V471" s="69" t="str">
        <f t="shared" si="677"/>
        <v/>
      </c>
      <c r="W471" s="69" t="str">
        <f t="shared" si="678"/>
        <v/>
      </c>
      <c r="X471" s="69" t="str">
        <f t="shared" si="679"/>
        <v/>
      </c>
      <c r="Y471" s="67" t="str">
        <f t="shared" si="718"/>
        <v>0</v>
      </c>
      <c r="Z471" s="64" t="str">
        <f t="shared" si="680"/>
        <v>-</v>
      </c>
      <c r="AA471" s="64" t="str">
        <f t="shared" si="681"/>
        <v/>
      </c>
      <c r="AB471" s="64" t="str">
        <f t="shared" si="682"/>
        <v/>
      </c>
      <c r="AC471" s="64" t="str">
        <f t="shared" si="683"/>
        <v/>
      </c>
      <c r="AD471" s="66" t="str">
        <f t="shared" si="684"/>
        <v>0</v>
      </c>
      <c r="AE471" s="66" t="str">
        <f t="shared" si="685"/>
        <v>-</v>
      </c>
      <c r="AF471" s="69" t="str">
        <f t="shared" si="686"/>
        <v/>
      </c>
      <c r="AG471" s="69" t="str">
        <f t="shared" si="687"/>
        <v/>
      </c>
      <c r="AH471" s="69" t="str">
        <f t="shared" si="688"/>
        <v/>
      </c>
      <c r="AI471" s="69" t="str">
        <f t="shared" si="689"/>
        <v>0</v>
      </c>
      <c r="AJ471" s="66" t="str">
        <f t="shared" si="730"/>
        <v>-</v>
      </c>
      <c r="AK471" s="69" t="str">
        <f t="shared" si="690"/>
        <v/>
      </c>
      <c r="AL471" s="69" t="str">
        <f t="shared" si="691"/>
        <v/>
      </c>
      <c r="AM471" s="69" t="str">
        <f t="shared" si="692"/>
        <v/>
      </c>
      <c r="AN471" s="70" t="str">
        <f t="shared" si="693"/>
        <v>0</v>
      </c>
      <c r="AO471" s="70" t="str">
        <f t="shared" si="694"/>
        <v>-</v>
      </c>
      <c r="AP471" s="70" t="str">
        <f t="shared" si="695"/>
        <v/>
      </c>
      <c r="AQ471" s="70" t="str">
        <f t="shared" si="696"/>
        <v/>
      </c>
      <c r="AR471" s="70" t="str">
        <f t="shared" si="697"/>
        <v/>
      </c>
      <c r="AS471" s="64" t="str">
        <f t="shared" si="698"/>
        <v>0</v>
      </c>
      <c r="AT471" s="64" t="str">
        <f t="shared" si="699"/>
        <v>-</v>
      </c>
      <c r="AU471" s="64" t="str">
        <f t="shared" si="700"/>
        <v/>
      </c>
      <c r="AV471" s="64" t="str">
        <f t="shared" si="701"/>
        <v/>
      </c>
      <c r="AW471" s="64" t="str">
        <f t="shared" si="702"/>
        <v/>
      </c>
      <c r="AX471" s="64" t="str">
        <f t="shared" si="703"/>
        <v>0</v>
      </c>
      <c r="AY471" s="64" t="str">
        <f t="shared" si="704"/>
        <v>-</v>
      </c>
      <c r="AZ471" s="64" t="str">
        <f t="shared" si="705"/>
        <v/>
      </c>
      <c r="BA471" s="64" t="str">
        <f t="shared" si="706"/>
        <v/>
      </c>
      <c r="BB471" s="64" t="str">
        <f t="shared" si="707"/>
        <v/>
      </c>
      <c r="BC471" s="64" t="str">
        <f t="shared" si="708"/>
        <v>0</v>
      </c>
      <c r="BD471" s="64" t="str">
        <f t="shared" si="709"/>
        <v>-</v>
      </c>
      <c r="BE471" s="64" t="str">
        <f t="shared" si="710"/>
        <v/>
      </c>
      <c r="BF471" s="64" t="str">
        <f t="shared" si="711"/>
        <v/>
      </c>
      <c r="BG471" s="64" t="str">
        <f t="shared" si="712"/>
        <v/>
      </c>
      <c r="BH471" s="70" t="str">
        <f t="shared" si="713"/>
        <v>0</v>
      </c>
      <c r="BI471" s="70" t="str">
        <f t="shared" si="714"/>
        <v>-</v>
      </c>
      <c r="BJ471" s="70" t="str">
        <f t="shared" si="715"/>
        <v/>
      </c>
      <c r="BK471" s="70" t="str">
        <f t="shared" si="716"/>
        <v/>
      </c>
    </row>
    <row r="472" spans="11:63" x14ac:dyDescent="0.25">
      <c r="K472" s="56">
        <f t="shared" si="666"/>
        <v>469</v>
      </c>
      <c r="L472" s="56" t="str">
        <f t="shared" si="669"/>
        <v xml:space="preserve"> </v>
      </c>
      <c r="M472" s="65">
        <f t="shared" si="667"/>
        <v>14277</v>
      </c>
      <c r="N472" s="66">
        <f t="shared" si="670"/>
        <v>0</v>
      </c>
      <c r="O472" s="67" t="str">
        <f t="shared" si="671"/>
        <v>0</v>
      </c>
      <c r="P472" s="66" t="str">
        <f t="shared" si="672"/>
        <v>-</v>
      </c>
      <c r="Q472" s="66" t="str">
        <f t="shared" si="673"/>
        <v/>
      </c>
      <c r="R472" s="66" t="str">
        <f t="shared" si="674"/>
        <v/>
      </c>
      <c r="S472" s="68" t="str">
        <f t="shared" si="675"/>
        <v xml:space="preserve"> </v>
      </c>
      <c r="T472" s="66" t="str">
        <f t="shared" si="717"/>
        <v>0</v>
      </c>
      <c r="U472" s="69" t="str">
        <f t="shared" si="676"/>
        <v>-</v>
      </c>
      <c r="V472" s="69" t="str">
        <f t="shared" si="677"/>
        <v/>
      </c>
      <c r="W472" s="69" t="str">
        <f t="shared" si="678"/>
        <v/>
      </c>
      <c r="X472" s="69" t="str">
        <f t="shared" si="679"/>
        <v/>
      </c>
      <c r="Y472" s="67" t="str">
        <f t="shared" si="718"/>
        <v>0</v>
      </c>
      <c r="Z472" s="64" t="str">
        <f t="shared" si="680"/>
        <v>-</v>
      </c>
      <c r="AA472" s="64" t="str">
        <f t="shared" si="681"/>
        <v/>
      </c>
      <c r="AB472" s="64" t="str">
        <f t="shared" si="682"/>
        <v/>
      </c>
      <c r="AC472" s="64" t="str">
        <f t="shared" si="683"/>
        <v/>
      </c>
      <c r="AD472" s="66" t="str">
        <f t="shared" si="684"/>
        <v>0</v>
      </c>
      <c r="AE472" s="66" t="str">
        <f t="shared" si="685"/>
        <v>-</v>
      </c>
      <c r="AF472" s="69" t="str">
        <f t="shared" si="686"/>
        <v/>
      </c>
      <c r="AG472" s="69" t="str">
        <f t="shared" si="687"/>
        <v/>
      </c>
      <c r="AH472" s="69" t="str">
        <f t="shared" si="688"/>
        <v/>
      </c>
      <c r="AI472" s="69" t="str">
        <f t="shared" si="689"/>
        <v>0</v>
      </c>
      <c r="AJ472" s="66" t="str">
        <f t="shared" ref="AJ472" si="731">IFERROR(IF(AL471=AI472,"",AL471*($I$32/12)),"-")</f>
        <v>-</v>
      </c>
      <c r="AK472" s="69" t="str">
        <f t="shared" si="690"/>
        <v/>
      </c>
      <c r="AL472" s="69" t="str">
        <f t="shared" si="691"/>
        <v/>
      </c>
      <c r="AM472" s="69" t="str">
        <f t="shared" si="692"/>
        <v/>
      </c>
      <c r="AN472" s="70" t="str">
        <f t="shared" si="693"/>
        <v>0</v>
      </c>
      <c r="AO472" s="70" t="str">
        <f t="shared" si="694"/>
        <v>-</v>
      </c>
      <c r="AP472" s="70" t="str">
        <f t="shared" si="695"/>
        <v/>
      </c>
      <c r="AQ472" s="70" t="str">
        <f t="shared" si="696"/>
        <v/>
      </c>
      <c r="AR472" s="70" t="str">
        <f t="shared" si="697"/>
        <v/>
      </c>
      <c r="AS472" s="64" t="str">
        <f t="shared" si="698"/>
        <v>0</v>
      </c>
      <c r="AT472" s="64" t="str">
        <f t="shared" si="699"/>
        <v>-</v>
      </c>
      <c r="AU472" s="64" t="str">
        <f t="shared" si="700"/>
        <v/>
      </c>
      <c r="AV472" s="64" t="str">
        <f t="shared" si="701"/>
        <v/>
      </c>
      <c r="AW472" s="64" t="str">
        <f t="shared" si="702"/>
        <v/>
      </c>
      <c r="AX472" s="64" t="str">
        <f t="shared" si="703"/>
        <v>0</v>
      </c>
      <c r="AY472" s="64" t="str">
        <f t="shared" si="704"/>
        <v>-</v>
      </c>
      <c r="AZ472" s="64" t="str">
        <f t="shared" si="705"/>
        <v/>
      </c>
      <c r="BA472" s="64" t="str">
        <f t="shared" si="706"/>
        <v/>
      </c>
      <c r="BB472" s="64" t="str">
        <f t="shared" si="707"/>
        <v/>
      </c>
      <c r="BC472" s="64" t="str">
        <f t="shared" si="708"/>
        <v>0</v>
      </c>
      <c r="BD472" s="64" t="str">
        <f t="shared" si="709"/>
        <v>-</v>
      </c>
      <c r="BE472" s="64" t="str">
        <f t="shared" si="710"/>
        <v/>
      </c>
      <c r="BF472" s="64" t="str">
        <f t="shared" si="711"/>
        <v/>
      </c>
      <c r="BG472" s="64" t="str">
        <f t="shared" si="712"/>
        <v/>
      </c>
      <c r="BH472" s="70" t="str">
        <f t="shared" si="713"/>
        <v>0</v>
      </c>
      <c r="BI472" s="70" t="str">
        <f t="shared" si="714"/>
        <v>-</v>
      </c>
      <c r="BJ472" s="70" t="str">
        <f t="shared" si="715"/>
        <v/>
      </c>
      <c r="BK472" s="70" t="str">
        <f t="shared" si="716"/>
        <v/>
      </c>
    </row>
    <row r="473" spans="11:63" x14ac:dyDescent="0.25">
      <c r="K473" s="56">
        <f t="shared" si="666"/>
        <v>470</v>
      </c>
      <c r="L473" s="56" t="str">
        <f t="shared" si="669"/>
        <v xml:space="preserve"> </v>
      </c>
      <c r="M473" s="65">
        <f t="shared" si="667"/>
        <v>14305</v>
      </c>
      <c r="N473" s="66">
        <f t="shared" si="670"/>
        <v>0</v>
      </c>
      <c r="O473" s="67" t="str">
        <f t="shared" si="671"/>
        <v>0</v>
      </c>
      <c r="P473" s="66" t="str">
        <f t="shared" si="672"/>
        <v>-</v>
      </c>
      <c r="Q473" s="66" t="str">
        <f t="shared" si="673"/>
        <v/>
      </c>
      <c r="R473" s="66" t="str">
        <f t="shared" si="674"/>
        <v/>
      </c>
      <c r="S473" s="68" t="str">
        <f t="shared" si="675"/>
        <v xml:space="preserve"> </v>
      </c>
      <c r="T473" s="66" t="str">
        <f t="shared" si="717"/>
        <v>0</v>
      </c>
      <c r="U473" s="69" t="str">
        <f t="shared" si="676"/>
        <v>-</v>
      </c>
      <c r="V473" s="69" t="str">
        <f t="shared" si="677"/>
        <v/>
      </c>
      <c r="W473" s="69" t="str">
        <f t="shared" si="678"/>
        <v/>
      </c>
      <c r="X473" s="69" t="str">
        <f t="shared" si="679"/>
        <v/>
      </c>
      <c r="Y473" s="67" t="str">
        <f t="shared" si="718"/>
        <v>0</v>
      </c>
      <c r="Z473" s="64" t="str">
        <f t="shared" si="680"/>
        <v>-</v>
      </c>
      <c r="AA473" s="64" t="str">
        <f t="shared" si="681"/>
        <v/>
      </c>
      <c r="AB473" s="64" t="str">
        <f t="shared" si="682"/>
        <v/>
      </c>
      <c r="AC473" s="64" t="str">
        <f t="shared" si="683"/>
        <v/>
      </c>
      <c r="AD473" s="66" t="str">
        <f t="shared" si="684"/>
        <v>0</v>
      </c>
      <c r="AE473" s="66" t="str">
        <f t="shared" si="685"/>
        <v>-</v>
      </c>
      <c r="AF473" s="69" t="str">
        <f t="shared" si="686"/>
        <v/>
      </c>
      <c r="AG473" s="69" t="str">
        <f t="shared" si="687"/>
        <v/>
      </c>
      <c r="AH473" s="69" t="str">
        <f t="shared" si="688"/>
        <v/>
      </c>
      <c r="AI473" s="69" t="str">
        <f t="shared" si="689"/>
        <v>0</v>
      </c>
      <c r="AJ473" s="66" t="str">
        <f t="shared" ref="AJ473:AJ474" si="732">IFERROR(IF(AL472=AI473,"",AL472*($I$31/12)),"-")</f>
        <v>-</v>
      </c>
      <c r="AK473" s="69" t="str">
        <f t="shared" si="690"/>
        <v/>
      </c>
      <c r="AL473" s="69" t="str">
        <f t="shared" si="691"/>
        <v/>
      </c>
      <c r="AM473" s="69" t="str">
        <f t="shared" si="692"/>
        <v/>
      </c>
      <c r="AN473" s="70" t="str">
        <f t="shared" si="693"/>
        <v>0</v>
      </c>
      <c r="AO473" s="70" t="str">
        <f t="shared" si="694"/>
        <v>-</v>
      </c>
      <c r="AP473" s="70" t="str">
        <f t="shared" si="695"/>
        <v/>
      </c>
      <c r="AQ473" s="70" t="str">
        <f t="shared" si="696"/>
        <v/>
      </c>
      <c r="AR473" s="70" t="str">
        <f t="shared" si="697"/>
        <v/>
      </c>
      <c r="AS473" s="64" t="str">
        <f t="shared" si="698"/>
        <v>0</v>
      </c>
      <c r="AT473" s="64" t="str">
        <f t="shared" si="699"/>
        <v>-</v>
      </c>
      <c r="AU473" s="64" t="str">
        <f t="shared" si="700"/>
        <v/>
      </c>
      <c r="AV473" s="64" t="str">
        <f t="shared" si="701"/>
        <v/>
      </c>
      <c r="AW473" s="64" t="str">
        <f t="shared" si="702"/>
        <v/>
      </c>
      <c r="AX473" s="64" t="str">
        <f t="shared" si="703"/>
        <v>0</v>
      </c>
      <c r="AY473" s="64" t="str">
        <f t="shared" si="704"/>
        <v>-</v>
      </c>
      <c r="AZ473" s="64" t="str">
        <f t="shared" si="705"/>
        <v/>
      </c>
      <c r="BA473" s="64" t="str">
        <f t="shared" si="706"/>
        <v/>
      </c>
      <c r="BB473" s="64" t="str">
        <f t="shared" si="707"/>
        <v/>
      </c>
      <c r="BC473" s="64" t="str">
        <f t="shared" si="708"/>
        <v>0</v>
      </c>
      <c r="BD473" s="64" t="str">
        <f t="shared" si="709"/>
        <v>-</v>
      </c>
      <c r="BE473" s="64" t="str">
        <f t="shared" si="710"/>
        <v/>
      </c>
      <c r="BF473" s="64" t="str">
        <f t="shared" si="711"/>
        <v/>
      </c>
      <c r="BG473" s="64" t="str">
        <f t="shared" si="712"/>
        <v/>
      </c>
      <c r="BH473" s="70" t="str">
        <f t="shared" si="713"/>
        <v>0</v>
      </c>
      <c r="BI473" s="70" t="str">
        <f t="shared" si="714"/>
        <v>-</v>
      </c>
      <c r="BJ473" s="70" t="str">
        <f t="shared" si="715"/>
        <v/>
      </c>
      <c r="BK473" s="70" t="str">
        <f t="shared" si="716"/>
        <v/>
      </c>
    </row>
    <row r="474" spans="11:63" x14ac:dyDescent="0.25">
      <c r="K474" s="56">
        <f t="shared" si="666"/>
        <v>471</v>
      </c>
      <c r="L474" s="56" t="str">
        <f t="shared" si="669"/>
        <v xml:space="preserve"> </v>
      </c>
      <c r="M474" s="65">
        <f t="shared" si="667"/>
        <v>14336</v>
      </c>
      <c r="N474" s="66">
        <f t="shared" si="670"/>
        <v>0</v>
      </c>
      <c r="O474" s="67" t="str">
        <f t="shared" si="671"/>
        <v>0</v>
      </c>
      <c r="P474" s="66" t="str">
        <f t="shared" si="672"/>
        <v>-</v>
      </c>
      <c r="Q474" s="66" t="str">
        <f t="shared" si="673"/>
        <v/>
      </c>
      <c r="R474" s="66" t="str">
        <f t="shared" si="674"/>
        <v/>
      </c>
      <c r="S474" s="68" t="str">
        <f t="shared" si="675"/>
        <v xml:space="preserve"> </v>
      </c>
      <c r="T474" s="66" t="str">
        <f t="shared" si="717"/>
        <v>0</v>
      </c>
      <c r="U474" s="69" t="str">
        <f t="shared" si="676"/>
        <v>-</v>
      </c>
      <c r="V474" s="69" t="str">
        <f t="shared" si="677"/>
        <v/>
      </c>
      <c r="W474" s="69" t="str">
        <f t="shared" si="678"/>
        <v/>
      </c>
      <c r="X474" s="69" t="str">
        <f t="shared" si="679"/>
        <v/>
      </c>
      <c r="Y474" s="67" t="str">
        <f t="shared" si="718"/>
        <v>0</v>
      </c>
      <c r="Z474" s="64" t="str">
        <f t="shared" si="680"/>
        <v>-</v>
      </c>
      <c r="AA474" s="64" t="str">
        <f t="shared" si="681"/>
        <v/>
      </c>
      <c r="AB474" s="64" t="str">
        <f t="shared" si="682"/>
        <v/>
      </c>
      <c r="AC474" s="64" t="str">
        <f t="shared" si="683"/>
        <v/>
      </c>
      <c r="AD474" s="66" t="str">
        <f t="shared" si="684"/>
        <v>0</v>
      </c>
      <c r="AE474" s="66" t="str">
        <f t="shared" si="685"/>
        <v>-</v>
      </c>
      <c r="AF474" s="69" t="str">
        <f t="shared" si="686"/>
        <v/>
      </c>
      <c r="AG474" s="69" t="str">
        <f t="shared" si="687"/>
        <v/>
      </c>
      <c r="AH474" s="69" t="str">
        <f t="shared" si="688"/>
        <v/>
      </c>
      <c r="AI474" s="69" t="str">
        <f t="shared" si="689"/>
        <v>0</v>
      </c>
      <c r="AJ474" s="66" t="str">
        <f t="shared" si="732"/>
        <v>-</v>
      </c>
      <c r="AK474" s="69" t="str">
        <f t="shared" si="690"/>
        <v/>
      </c>
      <c r="AL474" s="69" t="str">
        <f t="shared" si="691"/>
        <v/>
      </c>
      <c r="AM474" s="69" t="str">
        <f t="shared" si="692"/>
        <v/>
      </c>
      <c r="AN474" s="70" t="str">
        <f t="shared" si="693"/>
        <v>0</v>
      </c>
      <c r="AO474" s="70" t="str">
        <f t="shared" si="694"/>
        <v>-</v>
      </c>
      <c r="AP474" s="70" t="str">
        <f t="shared" si="695"/>
        <v/>
      </c>
      <c r="AQ474" s="70" t="str">
        <f t="shared" si="696"/>
        <v/>
      </c>
      <c r="AR474" s="70" t="str">
        <f t="shared" si="697"/>
        <v/>
      </c>
      <c r="AS474" s="64" t="str">
        <f t="shared" si="698"/>
        <v>0</v>
      </c>
      <c r="AT474" s="64" t="str">
        <f t="shared" si="699"/>
        <v>-</v>
      </c>
      <c r="AU474" s="64" t="str">
        <f t="shared" si="700"/>
        <v/>
      </c>
      <c r="AV474" s="64" t="str">
        <f t="shared" si="701"/>
        <v/>
      </c>
      <c r="AW474" s="64" t="str">
        <f t="shared" si="702"/>
        <v/>
      </c>
      <c r="AX474" s="64" t="str">
        <f t="shared" si="703"/>
        <v>0</v>
      </c>
      <c r="AY474" s="64" t="str">
        <f t="shared" si="704"/>
        <v>-</v>
      </c>
      <c r="AZ474" s="64" t="str">
        <f t="shared" si="705"/>
        <v/>
      </c>
      <c r="BA474" s="64" t="str">
        <f t="shared" si="706"/>
        <v/>
      </c>
      <c r="BB474" s="64" t="str">
        <f t="shared" si="707"/>
        <v/>
      </c>
      <c r="BC474" s="64" t="str">
        <f t="shared" si="708"/>
        <v>0</v>
      </c>
      <c r="BD474" s="64" t="str">
        <f t="shared" si="709"/>
        <v>-</v>
      </c>
      <c r="BE474" s="64" t="str">
        <f t="shared" si="710"/>
        <v/>
      </c>
      <c r="BF474" s="64" t="str">
        <f t="shared" si="711"/>
        <v/>
      </c>
      <c r="BG474" s="64" t="str">
        <f t="shared" si="712"/>
        <v/>
      </c>
      <c r="BH474" s="70" t="str">
        <f t="shared" si="713"/>
        <v>0</v>
      </c>
      <c r="BI474" s="70" t="str">
        <f t="shared" si="714"/>
        <v>-</v>
      </c>
      <c r="BJ474" s="70" t="str">
        <f t="shared" si="715"/>
        <v/>
      </c>
      <c r="BK474" s="70" t="str">
        <f t="shared" si="716"/>
        <v/>
      </c>
    </row>
    <row r="475" spans="11:63" x14ac:dyDescent="0.25">
      <c r="K475" s="56">
        <f t="shared" si="666"/>
        <v>472</v>
      </c>
      <c r="L475" s="56" t="str">
        <f t="shared" si="669"/>
        <v xml:space="preserve"> </v>
      </c>
      <c r="M475" s="65">
        <f t="shared" si="667"/>
        <v>14366</v>
      </c>
      <c r="N475" s="66">
        <f t="shared" si="670"/>
        <v>0</v>
      </c>
      <c r="O475" s="67" t="str">
        <f t="shared" si="671"/>
        <v>0</v>
      </c>
      <c r="P475" s="66" t="str">
        <f t="shared" si="672"/>
        <v>-</v>
      </c>
      <c r="Q475" s="66" t="str">
        <f t="shared" si="673"/>
        <v/>
      </c>
      <c r="R475" s="66" t="str">
        <f t="shared" si="674"/>
        <v/>
      </c>
      <c r="S475" s="68" t="str">
        <f t="shared" si="675"/>
        <v xml:space="preserve"> </v>
      </c>
      <c r="T475" s="66" t="str">
        <f t="shared" si="717"/>
        <v>0</v>
      </c>
      <c r="U475" s="69" t="str">
        <f t="shared" si="676"/>
        <v>-</v>
      </c>
      <c r="V475" s="69" t="str">
        <f t="shared" si="677"/>
        <v/>
      </c>
      <c r="W475" s="69" t="str">
        <f t="shared" si="678"/>
        <v/>
      </c>
      <c r="X475" s="69" t="str">
        <f t="shared" si="679"/>
        <v/>
      </c>
      <c r="Y475" s="67" t="str">
        <f t="shared" si="718"/>
        <v>0</v>
      </c>
      <c r="Z475" s="64" t="str">
        <f t="shared" si="680"/>
        <v>-</v>
      </c>
      <c r="AA475" s="64" t="str">
        <f t="shared" si="681"/>
        <v/>
      </c>
      <c r="AB475" s="64" t="str">
        <f t="shared" si="682"/>
        <v/>
      </c>
      <c r="AC475" s="64" t="str">
        <f t="shared" si="683"/>
        <v/>
      </c>
      <c r="AD475" s="66" t="str">
        <f t="shared" si="684"/>
        <v>0</v>
      </c>
      <c r="AE475" s="66" t="str">
        <f t="shared" si="685"/>
        <v>-</v>
      </c>
      <c r="AF475" s="69" t="str">
        <f t="shared" si="686"/>
        <v/>
      </c>
      <c r="AG475" s="69" t="str">
        <f t="shared" si="687"/>
        <v/>
      </c>
      <c r="AH475" s="69" t="str">
        <f t="shared" si="688"/>
        <v/>
      </c>
      <c r="AI475" s="69" t="str">
        <f t="shared" si="689"/>
        <v>0</v>
      </c>
      <c r="AJ475" s="66" t="str">
        <f t="shared" ref="AJ475" si="733">IFERROR(IF(AL474=AI475,"",AL474*($I$32/12)),"-")</f>
        <v>-</v>
      </c>
      <c r="AK475" s="69" t="str">
        <f t="shared" si="690"/>
        <v/>
      </c>
      <c r="AL475" s="69" t="str">
        <f t="shared" si="691"/>
        <v/>
      </c>
      <c r="AM475" s="69" t="str">
        <f t="shared" si="692"/>
        <v/>
      </c>
      <c r="AN475" s="70" t="str">
        <f t="shared" si="693"/>
        <v>0</v>
      </c>
      <c r="AO475" s="70" t="str">
        <f t="shared" si="694"/>
        <v>-</v>
      </c>
      <c r="AP475" s="70" t="str">
        <f t="shared" si="695"/>
        <v/>
      </c>
      <c r="AQ475" s="70" t="str">
        <f t="shared" si="696"/>
        <v/>
      </c>
      <c r="AR475" s="70" t="str">
        <f t="shared" si="697"/>
        <v/>
      </c>
      <c r="AS475" s="64" t="str">
        <f t="shared" si="698"/>
        <v>0</v>
      </c>
      <c r="AT475" s="64" t="str">
        <f t="shared" si="699"/>
        <v>-</v>
      </c>
      <c r="AU475" s="64" t="str">
        <f t="shared" si="700"/>
        <v/>
      </c>
      <c r="AV475" s="64" t="str">
        <f t="shared" si="701"/>
        <v/>
      </c>
      <c r="AW475" s="64" t="str">
        <f t="shared" si="702"/>
        <v/>
      </c>
      <c r="AX475" s="64" t="str">
        <f t="shared" si="703"/>
        <v>0</v>
      </c>
      <c r="AY475" s="64" t="str">
        <f t="shared" si="704"/>
        <v>-</v>
      </c>
      <c r="AZ475" s="64" t="str">
        <f t="shared" si="705"/>
        <v/>
      </c>
      <c r="BA475" s="64" t="str">
        <f t="shared" si="706"/>
        <v/>
      </c>
      <c r="BB475" s="64" t="str">
        <f t="shared" si="707"/>
        <v/>
      </c>
      <c r="BC475" s="64" t="str">
        <f t="shared" si="708"/>
        <v>0</v>
      </c>
      <c r="BD475" s="64" t="str">
        <f t="shared" si="709"/>
        <v>-</v>
      </c>
      <c r="BE475" s="64" t="str">
        <f t="shared" si="710"/>
        <v/>
      </c>
      <c r="BF475" s="64" t="str">
        <f t="shared" si="711"/>
        <v/>
      </c>
      <c r="BG475" s="64" t="str">
        <f t="shared" si="712"/>
        <v/>
      </c>
      <c r="BH475" s="70" t="str">
        <f t="shared" si="713"/>
        <v>0</v>
      </c>
      <c r="BI475" s="70" t="str">
        <f t="shared" si="714"/>
        <v>-</v>
      </c>
      <c r="BJ475" s="70" t="str">
        <f t="shared" si="715"/>
        <v/>
      </c>
      <c r="BK475" s="70" t="str">
        <f t="shared" si="716"/>
        <v/>
      </c>
    </row>
    <row r="476" spans="11:63" x14ac:dyDescent="0.25">
      <c r="K476" s="56">
        <f t="shared" si="666"/>
        <v>473</v>
      </c>
      <c r="L476" s="56" t="str">
        <f t="shared" si="669"/>
        <v xml:space="preserve"> </v>
      </c>
      <c r="M476" s="65">
        <f t="shared" si="667"/>
        <v>14397</v>
      </c>
      <c r="N476" s="66">
        <f t="shared" si="670"/>
        <v>0</v>
      </c>
      <c r="O476" s="67" t="str">
        <f t="shared" si="671"/>
        <v>0</v>
      </c>
      <c r="P476" s="66" t="str">
        <f t="shared" si="672"/>
        <v>-</v>
      </c>
      <c r="Q476" s="66" t="str">
        <f t="shared" si="673"/>
        <v/>
      </c>
      <c r="R476" s="66" t="str">
        <f t="shared" si="674"/>
        <v/>
      </c>
      <c r="S476" s="68" t="str">
        <f t="shared" si="675"/>
        <v xml:space="preserve"> </v>
      </c>
      <c r="T476" s="66" t="str">
        <f t="shared" si="717"/>
        <v>0</v>
      </c>
      <c r="U476" s="69" t="str">
        <f t="shared" si="676"/>
        <v>-</v>
      </c>
      <c r="V476" s="69" t="str">
        <f t="shared" si="677"/>
        <v/>
      </c>
      <c r="W476" s="69" t="str">
        <f t="shared" si="678"/>
        <v/>
      </c>
      <c r="X476" s="69" t="str">
        <f t="shared" si="679"/>
        <v/>
      </c>
      <c r="Y476" s="67" t="str">
        <f t="shared" si="718"/>
        <v>0</v>
      </c>
      <c r="Z476" s="64" t="str">
        <f t="shared" si="680"/>
        <v>-</v>
      </c>
      <c r="AA476" s="64" t="str">
        <f t="shared" si="681"/>
        <v/>
      </c>
      <c r="AB476" s="64" t="str">
        <f t="shared" si="682"/>
        <v/>
      </c>
      <c r="AC476" s="64" t="str">
        <f t="shared" si="683"/>
        <v/>
      </c>
      <c r="AD476" s="66" t="str">
        <f t="shared" si="684"/>
        <v>0</v>
      </c>
      <c r="AE476" s="66" t="str">
        <f t="shared" si="685"/>
        <v>-</v>
      </c>
      <c r="AF476" s="69" t="str">
        <f t="shared" si="686"/>
        <v/>
      </c>
      <c r="AG476" s="69" t="str">
        <f t="shared" si="687"/>
        <v/>
      </c>
      <c r="AH476" s="69" t="str">
        <f t="shared" si="688"/>
        <v/>
      </c>
      <c r="AI476" s="69" t="str">
        <f t="shared" si="689"/>
        <v>0</v>
      </c>
      <c r="AJ476" s="66" t="str">
        <f t="shared" ref="AJ476:AJ477" si="734">IFERROR(IF(AL475=AI476,"",AL475*($I$31/12)),"-")</f>
        <v>-</v>
      </c>
      <c r="AK476" s="69" t="str">
        <f t="shared" si="690"/>
        <v/>
      </c>
      <c r="AL476" s="69" t="str">
        <f t="shared" si="691"/>
        <v/>
      </c>
      <c r="AM476" s="69" t="str">
        <f t="shared" si="692"/>
        <v/>
      </c>
      <c r="AN476" s="70" t="str">
        <f t="shared" si="693"/>
        <v>0</v>
      </c>
      <c r="AO476" s="70" t="str">
        <f t="shared" si="694"/>
        <v>-</v>
      </c>
      <c r="AP476" s="70" t="str">
        <f t="shared" si="695"/>
        <v/>
      </c>
      <c r="AQ476" s="70" t="str">
        <f t="shared" si="696"/>
        <v/>
      </c>
      <c r="AR476" s="70" t="str">
        <f t="shared" si="697"/>
        <v/>
      </c>
      <c r="AS476" s="64" t="str">
        <f t="shared" si="698"/>
        <v>0</v>
      </c>
      <c r="AT476" s="64" t="str">
        <f t="shared" si="699"/>
        <v>-</v>
      </c>
      <c r="AU476" s="64" t="str">
        <f t="shared" si="700"/>
        <v/>
      </c>
      <c r="AV476" s="64" t="str">
        <f t="shared" si="701"/>
        <v/>
      </c>
      <c r="AW476" s="64" t="str">
        <f t="shared" si="702"/>
        <v/>
      </c>
      <c r="AX476" s="64" t="str">
        <f t="shared" si="703"/>
        <v>0</v>
      </c>
      <c r="AY476" s="64" t="str">
        <f t="shared" si="704"/>
        <v>-</v>
      </c>
      <c r="AZ476" s="64" t="str">
        <f t="shared" si="705"/>
        <v/>
      </c>
      <c r="BA476" s="64" t="str">
        <f t="shared" si="706"/>
        <v/>
      </c>
      <c r="BB476" s="64" t="str">
        <f t="shared" si="707"/>
        <v/>
      </c>
      <c r="BC476" s="64" t="str">
        <f t="shared" si="708"/>
        <v>0</v>
      </c>
      <c r="BD476" s="64" t="str">
        <f t="shared" si="709"/>
        <v>-</v>
      </c>
      <c r="BE476" s="64" t="str">
        <f t="shared" si="710"/>
        <v/>
      </c>
      <c r="BF476" s="64" t="str">
        <f t="shared" si="711"/>
        <v/>
      </c>
      <c r="BG476" s="64" t="str">
        <f t="shared" si="712"/>
        <v/>
      </c>
      <c r="BH476" s="70" t="str">
        <f t="shared" si="713"/>
        <v>0</v>
      </c>
      <c r="BI476" s="70" t="str">
        <f t="shared" si="714"/>
        <v>-</v>
      </c>
      <c r="BJ476" s="70" t="str">
        <f t="shared" si="715"/>
        <v/>
      </c>
      <c r="BK476" s="70" t="str">
        <f t="shared" si="716"/>
        <v/>
      </c>
    </row>
    <row r="477" spans="11:63" x14ac:dyDescent="0.25">
      <c r="K477" s="56">
        <f t="shared" si="666"/>
        <v>474</v>
      </c>
      <c r="L477" s="56" t="str">
        <f t="shared" si="669"/>
        <v xml:space="preserve"> </v>
      </c>
      <c r="M477" s="65">
        <f t="shared" si="667"/>
        <v>14427</v>
      </c>
      <c r="N477" s="66">
        <f t="shared" si="670"/>
        <v>0</v>
      </c>
      <c r="O477" s="67" t="str">
        <f t="shared" si="671"/>
        <v>0</v>
      </c>
      <c r="P477" s="66" t="str">
        <f t="shared" si="672"/>
        <v>-</v>
      </c>
      <c r="Q477" s="66" t="str">
        <f t="shared" si="673"/>
        <v/>
      </c>
      <c r="R477" s="66" t="str">
        <f t="shared" si="674"/>
        <v/>
      </c>
      <c r="S477" s="68" t="str">
        <f t="shared" si="675"/>
        <v xml:space="preserve"> </v>
      </c>
      <c r="T477" s="66" t="str">
        <f t="shared" si="717"/>
        <v>0</v>
      </c>
      <c r="U477" s="69" t="str">
        <f t="shared" si="676"/>
        <v>-</v>
      </c>
      <c r="V477" s="69" t="str">
        <f t="shared" si="677"/>
        <v/>
      </c>
      <c r="W477" s="69" t="str">
        <f t="shared" si="678"/>
        <v/>
      </c>
      <c r="X477" s="69" t="str">
        <f t="shared" si="679"/>
        <v/>
      </c>
      <c r="Y477" s="67" t="str">
        <f t="shared" si="718"/>
        <v>0</v>
      </c>
      <c r="Z477" s="64" t="str">
        <f t="shared" si="680"/>
        <v>-</v>
      </c>
      <c r="AA477" s="64" t="str">
        <f t="shared" si="681"/>
        <v/>
      </c>
      <c r="AB477" s="64" t="str">
        <f t="shared" si="682"/>
        <v/>
      </c>
      <c r="AC477" s="64" t="str">
        <f t="shared" si="683"/>
        <v/>
      </c>
      <c r="AD477" s="66" t="str">
        <f t="shared" si="684"/>
        <v>0</v>
      </c>
      <c r="AE477" s="66" t="str">
        <f t="shared" si="685"/>
        <v>-</v>
      </c>
      <c r="AF477" s="69" t="str">
        <f t="shared" si="686"/>
        <v/>
      </c>
      <c r="AG477" s="69" t="str">
        <f t="shared" si="687"/>
        <v/>
      </c>
      <c r="AH477" s="69" t="str">
        <f t="shared" si="688"/>
        <v/>
      </c>
      <c r="AI477" s="69" t="str">
        <f t="shared" si="689"/>
        <v>0</v>
      </c>
      <c r="AJ477" s="66" t="str">
        <f t="shared" si="734"/>
        <v>-</v>
      </c>
      <c r="AK477" s="69" t="str">
        <f t="shared" si="690"/>
        <v/>
      </c>
      <c r="AL477" s="69" t="str">
        <f t="shared" si="691"/>
        <v/>
      </c>
      <c r="AM477" s="69" t="str">
        <f t="shared" si="692"/>
        <v/>
      </c>
      <c r="AN477" s="70" t="str">
        <f t="shared" si="693"/>
        <v>0</v>
      </c>
      <c r="AO477" s="70" t="str">
        <f t="shared" si="694"/>
        <v>-</v>
      </c>
      <c r="AP477" s="70" t="str">
        <f t="shared" si="695"/>
        <v/>
      </c>
      <c r="AQ477" s="70" t="str">
        <f t="shared" si="696"/>
        <v/>
      </c>
      <c r="AR477" s="70" t="str">
        <f t="shared" si="697"/>
        <v/>
      </c>
      <c r="AS477" s="64" t="str">
        <f t="shared" si="698"/>
        <v>0</v>
      </c>
      <c r="AT477" s="64" t="str">
        <f t="shared" si="699"/>
        <v>-</v>
      </c>
      <c r="AU477" s="64" t="str">
        <f t="shared" si="700"/>
        <v/>
      </c>
      <c r="AV477" s="64" t="str">
        <f t="shared" si="701"/>
        <v/>
      </c>
      <c r="AW477" s="64" t="str">
        <f t="shared" si="702"/>
        <v/>
      </c>
      <c r="AX477" s="64" t="str">
        <f t="shared" si="703"/>
        <v>0</v>
      </c>
      <c r="AY477" s="64" t="str">
        <f t="shared" si="704"/>
        <v>-</v>
      </c>
      <c r="AZ477" s="64" t="str">
        <f t="shared" si="705"/>
        <v/>
      </c>
      <c r="BA477" s="64" t="str">
        <f t="shared" si="706"/>
        <v/>
      </c>
      <c r="BB477" s="64" t="str">
        <f t="shared" si="707"/>
        <v/>
      </c>
      <c r="BC477" s="64" t="str">
        <f t="shared" si="708"/>
        <v>0</v>
      </c>
      <c r="BD477" s="64" t="str">
        <f t="shared" si="709"/>
        <v>-</v>
      </c>
      <c r="BE477" s="64" t="str">
        <f t="shared" si="710"/>
        <v/>
      </c>
      <c r="BF477" s="64" t="str">
        <f t="shared" si="711"/>
        <v/>
      </c>
      <c r="BG477" s="64" t="str">
        <f t="shared" si="712"/>
        <v/>
      </c>
      <c r="BH477" s="70" t="str">
        <f t="shared" si="713"/>
        <v>0</v>
      </c>
      <c r="BI477" s="70" t="str">
        <f t="shared" si="714"/>
        <v>-</v>
      </c>
      <c r="BJ477" s="70" t="str">
        <f t="shared" si="715"/>
        <v/>
      </c>
      <c r="BK477" s="70" t="str">
        <f t="shared" si="716"/>
        <v/>
      </c>
    </row>
    <row r="478" spans="11:63" x14ac:dyDescent="0.25">
      <c r="K478" s="56">
        <f t="shared" si="666"/>
        <v>475</v>
      </c>
      <c r="L478" s="56" t="str">
        <f t="shared" si="669"/>
        <v xml:space="preserve"> </v>
      </c>
      <c r="M478" s="65">
        <f t="shared" si="667"/>
        <v>14458</v>
      </c>
      <c r="N478" s="66">
        <f t="shared" si="670"/>
        <v>0</v>
      </c>
      <c r="O478" s="67" t="str">
        <f t="shared" si="671"/>
        <v>0</v>
      </c>
      <c r="P478" s="66" t="str">
        <f t="shared" si="672"/>
        <v>-</v>
      </c>
      <c r="Q478" s="66" t="str">
        <f t="shared" si="673"/>
        <v/>
      </c>
      <c r="R478" s="66" t="str">
        <f t="shared" si="674"/>
        <v/>
      </c>
      <c r="S478" s="68" t="str">
        <f t="shared" si="675"/>
        <v xml:space="preserve"> </v>
      </c>
      <c r="T478" s="66" t="str">
        <f t="shared" si="717"/>
        <v>0</v>
      </c>
      <c r="U478" s="69" t="str">
        <f t="shared" si="676"/>
        <v>-</v>
      </c>
      <c r="V478" s="69" t="str">
        <f t="shared" si="677"/>
        <v/>
      </c>
      <c r="W478" s="69" t="str">
        <f t="shared" si="678"/>
        <v/>
      </c>
      <c r="X478" s="69" t="str">
        <f t="shared" si="679"/>
        <v/>
      </c>
      <c r="Y478" s="67" t="str">
        <f t="shared" si="718"/>
        <v>0</v>
      </c>
      <c r="Z478" s="64" t="str">
        <f t="shared" si="680"/>
        <v>-</v>
      </c>
      <c r="AA478" s="64" t="str">
        <f t="shared" si="681"/>
        <v/>
      </c>
      <c r="AB478" s="64" t="str">
        <f t="shared" si="682"/>
        <v/>
      </c>
      <c r="AC478" s="64" t="str">
        <f t="shared" si="683"/>
        <v/>
      </c>
      <c r="AD478" s="66" t="str">
        <f t="shared" si="684"/>
        <v>0</v>
      </c>
      <c r="AE478" s="66" t="str">
        <f t="shared" si="685"/>
        <v>-</v>
      </c>
      <c r="AF478" s="69" t="str">
        <f t="shared" si="686"/>
        <v/>
      </c>
      <c r="AG478" s="69" t="str">
        <f t="shared" si="687"/>
        <v/>
      </c>
      <c r="AH478" s="69" t="str">
        <f t="shared" si="688"/>
        <v/>
      </c>
      <c r="AI478" s="69" t="str">
        <f t="shared" si="689"/>
        <v>0</v>
      </c>
      <c r="AJ478" s="66" t="str">
        <f t="shared" ref="AJ478" si="735">IFERROR(IF(AL477=AI478,"",AL477*($I$32/12)),"-")</f>
        <v>-</v>
      </c>
      <c r="AK478" s="69" t="str">
        <f t="shared" si="690"/>
        <v/>
      </c>
      <c r="AL478" s="69" t="str">
        <f t="shared" si="691"/>
        <v/>
      </c>
      <c r="AM478" s="69" t="str">
        <f t="shared" si="692"/>
        <v/>
      </c>
      <c r="AN478" s="70" t="str">
        <f t="shared" si="693"/>
        <v>0</v>
      </c>
      <c r="AO478" s="70" t="str">
        <f t="shared" si="694"/>
        <v>-</v>
      </c>
      <c r="AP478" s="70" t="str">
        <f t="shared" si="695"/>
        <v/>
      </c>
      <c r="AQ478" s="70" t="str">
        <f t="shared" si="696"/>
        <v/>
      </c>
      <c r="AR478" s="70" t="str">
        <f t="shared" si="697"/>
        <v/>
      </c>
      <c r="AS478" s="64" t="str">
        <f t="shared" si="698"/>
        <v>0</v>
      </c>
      <c r="AT478" s="64" t="str">
        <f t="shared" si="699"/>
        <v>-</v>
      </c>
      <c r="AU478" s="64" t="str">
        <f t="shared" si="700"/>
        <v/>
      </c>
      <c r="AV478" s="64" t="str">
        <f t="shared" si="701"/>
        <v/>
      </c>
      <c r="AW478" s="64" t="str">
        <f t="shared" si="702"/>
        <v/>
      </c>
      <c r="AX478" s="64" t="str">
        <f t="shared" si="703"/>
        <v>0</v>
      </c>
      <c r="AY478" s="64" t="str">
        <f t="shared" si="704"/>
        <v>-</v>
      </c>
      <c r="AZ478" s="64" t="str">
        <f t="shared" si="705"/>
        <v/>
      </c>
      <c r="BA478" s="64" t="str">
        <f t="shared" si="706"/>
        <v/>
      </c>
      <c r="BB478" s="64" t="str">
        <f t="shared" si="707"/>
        <v/>
      </c>
      <c r="BC478" s="64" t="str">
        <f t="shared" si="708"/>
        <v>0</v>
      </c>
      <c r="BD478" s="64" t="str">
        <f t="shared" si="709"/>
        <v>-</v>
      </c>
      <c r="BE478" s="64" t="str">
        <f t="shared" si="710"/>
        <v/>
      </c>
      <c r="BF478" s="64" t="str">
        <f t="shared" si="711"/>
        <v/>
      </c>
      <c r="BG478" s="64" t="str">
        <f t="shared" si="712"/>
        <v/>
      </c>
      <c r="BH478" s="70" t="str">
        <f t="shared" si="713"/>
        <v>0</v>
      </c>
      <c r="BI478" s="70" t="str">
        <f t="shared" si="714"/>
        <v>-</v>
      </c>
      <c r="BJ478" s="70" t="str">
        <f t="shared" si="715"/>
        <v/>
      </c>
      <c r="BK478" s="70" t="str">
        <f t="shared" si="716"/>
        <v/>
      </c>
    </row>
    <row r="479" spans="11:63" x14ac:dyDescent="0.25">
      <c r="K479" s="56">
        <f t="shared" si="666"/>
        <v>476</v>
      </c>
      <c r="L479" s="56" t="str">
        <f t="shared" si="669"/>
        <v xml:space="preserve"> </v>
      </c>
      <c r="M479" s="65">
        <f t="shared" si="667"/>
        <v>14489</v>
      </c>
      <c r="N479" s="66">
        <f t="shared" si="670"/>
        <v>0</v>
      </c>
      <c r="O479" s="67" t="str">
        <f t="shared" si="671"/>
        <v>0</v>
      </c>
      <c r="P479" s="66" t="str">
        <f t="shared" si="672"/>
        <v>-</v>
      </c>
      <c r="Q479" s="66" t="str">
        <f t="shared" si="673"/>
        <v/>
      </c>
      <c r="R479" s="66" t="str">
        <f t="shared" si="674"/>
        <v/>
      </c>
      <c r="S479" s="68" t="str">
        <f t="shared" si="675"/>
        <v xml:space="preserve"> </v>
      </c>
      <c r="T479" s="66" t="str">
        <f t="shared" si="717"/>
        <v>0</v>
      </c>
      <c r="U479" s="69" t="str">
        <f t="shared" si="676"/>
        <v>-</v>
      </c>
      <c r="V479" s="69" t="str">
        <f t="shared" si="677"/>
        <v/>
      </c>
      <c r="W479" s="69" t="str">
        <f t="shared" si="678"/>
        <v/>
      </c>
      <c r="X479" s="69" t="str">
        <f t="shared" si="679"/>
        <v/>
      </c>
      <c r="Y479" s="67" t="str">
        <f t="shared" si="718"/>
        <v>0</v>
      </c>
      <c r="Z479" s="64" t="str">
        <f t="shared" si="680"/>
        <v>-</v>
      </c>
      <c r="AA479" s="64" t="str">
        <f t="shared" si="681"/>
        <v/>
      </c>
      <c r="AB479" s="64" t="str">
        <f t="shared" si="682"/>
        <v/>
      </c>
      <c r="AC479" s="64" t="str">
        <f t="shared" si="683"/>
        <v/>
      </c>
      <c r="AD479" s="66" t="str">
        <f t="shared" si="684"/>
        <v>0</v>
      </c>
      <c r="AE479" s="66" t="str">
        <f t="shared" si="685"/>
        <v>-</v>
      </c>
      <c r="AF479" s="69" t="str">
        <f t="shared" si="686"/>
        <v/>
      </c>
      <c r="AG479" s="69" t="str">
        <f t="shared" si="687"/>
        <v/>
      </c>
      <c r="AH479" s="69" t="str">
        <f t="shared" si="688"/>
        <v/>
      </c>
      <c r="AI479" s="69" t="str">
        <f t="shared" si="689"/>
        <v>0</v>
      </c>
      <c r="AJ479" s="66" t="str">
        <f t="shared" ref="AJ479:AJ480" si="736">IFERROR(IF(AL478=AI479,"",AL478*($I$31/12)),"-")</f>
        <v>-</v>
      </c>
      <c r="AK479" s="69" t="str">
        <f t="shared" si="690"/>
        <v/>
      </c>
      <c r="AL479" s="69" t="str">
        <f t="shared" si="691"/>
        <v/>
      </c>
      <c r="AM479" s="69" t="str">
        <f t="shared" si="692"/>
        <v/>
      </c>
      <c r="AN479" s="70" t="str">
        <f t="shared" si="693"/>
        <v>0</v>
      </c>
      <c r="AO479" s="70" t="str">
        <f t="shared" si="694"/>
        <v>-</v>
      </c>
      <c r="AP479" s="70" t="str">
        <f t="shared" si="695"/>
        <v/>
      </c>
      <c r="AQ479" s="70" t="str">
        <f t="shared" si="696"/>
        <v/>
      </c>
      <c r="AR479" s="70" t="str">
        <f t="shared" si="697"/>
        <v/>
      </c>
      <c r="AS479" s="64" t="str">
        <f t="shared" si="698"/>
        <v>0</v>
      </c>
      <c r="AT479" s="64" t="str">
        <f t="shared" si="699"/>
        <v>-</v>
      </c>
      <c r="AU479" s="64" t="str">
        <f t="shared" si="700"/>
        <v/>
      </c>
      <c r="AV479" s="64" t="str">
        <f t="shared" si="701"/>
        <v/>
      </c>
      <c r="AW479" s="64" t="str">
        <f t="shared" si="702"/>
        <v/>
      </c>
      <c r="AX479" s="64" t="str">
        <f t="shared" si="703"/>
        <v>0</v>
      </c>
      <c r="AY479" s="64" t="str">
        <f t="shared" si="704"/>
        <v>-</v>
      </c>
      <c r="AZ479" s="64" t="str">
        <f t="shared" si="705"/>
        <v/>
      </c>
      <c r="BA479" s="64" t="str">
        <f t="shared" si="706"/>
        <v/>
      </c>
      <c r="BB479" s="64" t="str">
        <f t="shared" si="707"/>
        <v/>
      </c>
      <c r="BC479" s="64" t="str">
        <f t="shared" si="708"/>
        <v>0</v>
      </c>
      <c r="BD479" s="64" t="str">
        <f t="shared" si="709"/>
        <v>-</v>
      </c>
      <c r="BE479" s="64" t="str">
        <f t="shared" si="710"/>
        <v/>
      </c>
      <c r="BF479" s="64" t="str">
        <f t="shared" si="711"/>
        <v/>
      </c>
      <c r="BG479" s="64" t="str">
        <f t="shared" si="712"/>
        <v/>
      </c>
      <c r="BH479" s="70" t="str">
        <f t="shared" si="713"/>
        <v>0</v>
      </c>
      <c r="BI479" s="70" t="str">
        <f t="shared" si="714"/>
        <v>-</v>
      </c>
      <c r="BJ479" s="70" t="str">
        <f t="shared" si="715"/>
        <v/>
      </c>
      <c r="BK479" s="70" t="str">
        <f t="shared" si="716"/>
        <v/>
      </c>
    </row>
    <row r="480" spans="11:63" x14ac:dyDescent="0.25">
      <c r="K480" s="56">
        <f t="shared" si="666"/>
        <v>477</v>
      </c>
      <c r="L480" s="56" t="str">
        <f t="shared" si="669"/>
        <v xml:space="preserve"> </v>
      </c>
      <c r="M480" s="65">
        <f t="shared" si="667"/>
        <v>14519</v>
      </c>
      <c r="N480" s="66">
        <f t="shared" si="670"/>
        <v>0</v>
      </c>
      <c r="O480" s="67" t="str">
        <f t="shared" si="671"/>
        <v>0</v>
      </c>
      <c r="P480" s="66" t="str">
        <f t="shared" si="672"/>
        <v>-</v>
      </c>
      <c r="Q480" s="66" t="str">
        <f t="shared" si="673"/>
        <v/>
      </c>
      <c r="R480" s="66" t="str">
        <f t="shared" si="674"/>
        <v/>
      </c>
      <c r="S480" s="68" t="str">
        <f t="shared" si="675"/>
        <v xml:space="preserve"> </v>
      </c>
      <c r="T480" s="66" t="str">
        <f t="shared" si="717"/>
        <v>0</v>
      </c>
      <c r="U480" s="69" t="str">
        <f t="shared" si="676"/>
        <v>-</v>
      </c>
      <c r="V480" s="69" t="str">
        <f t="shared" si="677"/>
        <v/>
      </c>
      <c r="W480" s="69" t="str">
        <f t="shared" si="678"/>
        <v/>
      </c>
      <c r="X480" s="69" t="str">
        <f t="shared" si="679"/>
        <v/>
      </c>
      <c r="Y480" s="67" t="str">
        <f t="shared" si="718"/>
        <v>0</v>
      </c>
      <c r="Z480" s="64" t="str">
        <f t="shared" si="680"/>
        <v>-</v>
      </c>
      <c r="AA480" s="64" t="str">
        <f t="shared" si="681"/>
        <v/>
      </c>
      <c r="AB480" s="64" t="str">
        <f t="shared" si="682"/>
        <v/>
      </c>
      <c r="AC480" s="64" t="str">
        <f t="shared" si="683"/>
        <v/>
      </c>
      <c r="AD480" s="66" t="str">
        <f t="shared" si="684"/>
        <v>0</v>
      </c>
      <c r="AE480" s="66" t="str">
        <f t="shared" si="685"/>
        <v>-</v>
      </c>
      <c r="AF480" s="69" t="str">
        <f t="shared" si="686"/>
        <v/>
      </c>
      <c r="AG480" s="69" t="str">
        <f t="shared" si="687"/>
        <v/>
      </c>
      <c r="AH480" s="69" t="str">
        <f t="shared" si="688"/>
        <v/>
      </c>
      <c r="AI480" s="69" t="str">
        <f t="shared" si="689"/>
        <v>0</v>
      </c>
      <c r="AJ480" s="66" t="str">
        <f t="shared" si="736"/>
        <v>-</v>
      </c>
      <c r="AK480" s="69" t="str">
        <f t="shared" si="690"/>
        <v/>
      </c>
      <c r="AL480" s="69" t="str">
        <f t="shared" si="691"/>
        <v/>
      </c>
      <c r="AM480" s="69" t="str">
        <f t="shared" si="692"/>
        <v/>
      </c>
      <c r="AN480" s="70" t="str">
        <f t="shared" si="693"/>
        <v>0</v>
      </c>
      <c r="AO480" s="70" t="str">
        <f t="shared" si="694"/>
        <v>-</v>
      </c>
      <c r="AP480" s="70" t="str">
        <f t="shared" si="695"/>
        <v/>
      </c>
      <c r="AQ480" s="70" t="str">
        <f t="shared" si="696"/>
        <v/>
      </c>
      <c r="AR480" s="70" t="str">
        <f t="shared" si="697"/>
        <v/>
      </c>
      <c r="AS480" s="64" t="str">
        <f t="shared" si="698"/>
        <v>0</v>
      </c>
      <c r="AT480" s="64" t="str">
        <f t="shared" si="699"/>
        <v>-</v>
      </c>
      <c r="AU480" s="64" t="str">
        <f t="shared" si="700"/>
        <v/>
      </c>
      <c r="AV480" s="64" t="str">
        <f t="shared" si="701"/>
        <v/>
      </c>
      <c r="AW480" s="64" t="str">
        <f t="shared" si="702"/>
        <v/>
      </c>
      <c r="AX480" s="64" t="str">
        <f t="shared" si="703"/>
        <v>0</v>
      </c>
      <c r="AY480" s="64" t="str">
        <f t="shared" si="704"/>
        <v>-</v>
      </c>
      <c r="AZ480" s="64" t="str">
        <f t="shared" si="705"/>
        <v/>
      </c>
      <c r="BA480" s="64" t="str">
        <f t="shared" si="706"/>
        <v/>
      </c>
      <c r="BB480" s="64" t="str">
        <f t="shared" si="707"/>
        <v/>
      </c>
      <c r="BC480" s="64" t="str">
        <f t="shared" si="708"/>
        <v>0</v>
      </c>
      <c r="BD480" s="64" t="str">
        <f t="shared" si="709"/>
        <v>-</v>
      </c>
      <c r="BE480" s="64" t="str">
        <f t="shared" si="710"/>
        <v/>
      </c>
      <c r="BF480" s="64" t="str">
        <f t="shared" si="711"/>
        <v/>
      </c>
      <c r="BG480" s="64" t="str">
        <f t="shared" si="712"/>
        <v/>
      </c>
      <c r="BH480" s="70" t="str">
        <f t="shared" si="713"/>
        <v>0</v>
      </c>
      <c r="BI480" s="70" t="str">
        <f t="shared" si="714"/>
        <v>-</v>
      </c>
      <c r="BJ480" s="70" t="str">
        <f t="shared" si="715"/>
        <v/>
      </c>
      <c r="BK480" s="70" t="str">
        <f t="shared" si="716"/>
        <v/>
      </c>
    </row>
    <row r="481" spans="11:63" x14ac:dyDescent="0.25">
      <c r="K481" s="56">
        <f t="shared" si="666"/>
        <v>478</v>
      </c>
      <c r="L481" s="56" t="str">
        <f t="shared" si="669"/>
        <v xml:space="preserve"> </v>
      </c>
      <c r="M481" s="65">
        <f t="shared" si="667"/>
        <v>14550</v>
      </c>
      <c r="N481" s="66">
        <f t="shared" si="670"/>
        <v>0</v>
      </c>
      <c r="O481" s="67" t="str">
        <f t="shared" si="671"/>
        <v>0</v>
      </c>
      <c r="P481" s="66" t="str">
        <f t="shared" si="672"/>
        <v>-</v>
      </c>
      <c r="Q481" s="66" t="str">
        <f t="shared" si="673"/>
        <v/>
      </c>
      <c r="R481" s="66" t="str">
        <f t="shared" si="674"/>
        <v/>
      </c>
      <c r="S481" s="68" t="str">
        <f t="shared" si="675"/>
        <v xml:space="preserve"> </v>
      </c>
      <c r="T481" s="66" t="str">
        <f t="shared" si="717"/>
        <v>0</v>
      </c>
      <c r="U481" s="69" t="str">
        <f t="shared" si="676"/>
        <v>-</v>
      </c>
      <c r="V481" s="69" t="str">
        <f t="shared" si="677"/>
        <v/>
      </c>
      <c r="W481" s="69" t="str">
        <f t="shared" si="678"/>
        <v/>
      </c>
      <c r="X481" s="69" t="str">
        <f t="shared" si="679"/>
        <v/>
      </c>
      <c r="Y481" s="67" t="str">
        <f t="shared" si="718"/>
        <v>0</v>
      </c>
      <c r="Z481" s="64" t="str">
        <f t="shared" si="680"/>
        <v>-</v>
      </c>
      <c r="AA481" s="64" t="str">
        <f t="shared" si="681"/>
        <v/>
      </c>
      <c r="AB481" s="64" t="str">
        <f t="shared" si="682"/>
        <v/>
      </c>
      <c r="AC481" s="64" t="str">
        <f t="shared" si="683"/>
        <v/>
      </c>
      <c r="AD481" s="66" t="str">
        <f t="shared" si="684"/>
        <v>0</v>
      </c>
      <c r="AE481" s="66" t="str">
        <f t="shared" si="685"/>
        <v>-</v>
      </c>
      <c r="AF481" s="69" t="str">
        <f t="shared" si="686"/>
        <v/>
      </c>
      <c r="AG481" s="69" t="str">
        <f t="shared" si="687"/>
        <v/>
      </c>
      <c r="AH481" s="69" t="str">
        <f t="shared" si="688"/>
        <v/>
      </c>
      <c r="AI481" s="69" t="str">
        <f t="shared" si="689"/>
        <v>0</v>
      </c>
      <c r="AJ481" s="66" t="str">
        <f t="shared" ref="AJ481" si="737">IFERROR(IF(AL480=AI481,"",AL480*($I$32/12)),"-")</f>
        <v>-</v>
      </c>
      <c r="AK481" s="69" t="str">
        <f t="shared" si="690"/>
        <v/>
      </c>
      <c r="AL481" s="69" t="str">
        <f t="shared" si="691"/>
        <v/>
      </c>
      <c r="AM481" s="69" t="str">
        <f t="shared" si="692"/>
        <v/>
      </c>
      <c r="AN481" s="70" t="str">
        <f t="shared" si="693"/>
        <v>0</v>
      </c>
      <c r="AO481" s="70" t="str">
        <f t="shared" si="694"/>
        <v>-</v>
      </c>
      <c r="AP481" s="70" t="str">
        <f t="shared" si="695"/>
        <v/>
      </c>
      <c r="AQ481" s="70" t="str">
        <f t="shared" si="696"/>
        <v/>
      </c>
      <c r="AR481" s="70" t="str">
        <f t="shared" si="697"/>
        <v/>
      </c>
      <c r="AS481" s="64" t="str">
        <f t="shared" si="698"/>
        <v>0</v>
      </c>
      <c r="AT481" s="64" t="str">
        <f t="shared" si="699"/>
        <v>-</v>
      </c>
      <c r="AU481" s="64" t="str">
        <f t="shared" si="700"/>
        <v/>
      </c>
      <c r="AV481" s="64" t="str">
        <f t="shared" si="701"/>
        <v/>
      </c>
      <c r="AW481" s="64" t="str">
        <f t="shared" si="702"/>
        <v/>
      </c>
      <c r="AX481" s="64" t="str">
        <f t="shared" si="703"/>
        <v>0</v>
      </c>
      <c r="AY481" s="64" t="str">
        <f t="shared" si="704"/>
        <v>-</v>
      </c>
      <c r="AZ481" s="64" t="str">
        <f t="shared" si="705"/>
        <v/>
      </c>
      <c r="BA481" s="64" t="str">
        <f t="shared" si="706"/>
        <v/>
      </c>
      <c r="BB481" s="64" t="str">
        <f t="shared" si="707"/>
        <v/>
      </c>
      <c r="BC481" s="64" t="str">
        <f t="shared" si="708"/>
        <v>0</v>
      </c>
      <c r="BD481" s="64" t="str">
        <f t="shared" si="709"/>
        <v>-</v>
      </c>
      <c r="BE481" s="64" t="str">
        <f t="shared" si="710"/>
        <v/>
      </c>
      <c r="BF481" s="64" t="str">
        <f t="shared" si="711"/>
        <v/>
      </c>
      <c r="BG481" s="64" t="str">
        <f t="shared" si="712"/>
        <v/>
      </c>
      <c r="BH481" s="70" t="str">
        <f t="shared" si="713"/>
        <v>0</v>
      </c>
      <c r="BI481" s="70" t="str">
        <f t="shared" si="714"/>
        <v>-</v>
      </c>
      <c r="BJ481" s="70" t="str">
        <f t="shared" si="715"/>
        <v/>
      </c>
      <c r="BK481" s="70" t="str">
        <f t="shared" si="716"/>
        <v/>
      </c>
    </row>
    <row r="482" spans="11:63" x14ac:dyDescent="0.25">
      <c r="K482" s="56">
        <f t="shared" si="666"/>
        <v>479</v>
      </c>
      <c r="L482" s="56" t="str">
        <f t="shared" si="669"/>
        <v xml:space="preserve"> </v>
      </c>
      <c r="M482" s="65">
        <f t="shared" si="667"/>
        <v>14580</v>
      </c>
      <c r="N482" s="66">
        <f t="shared" si="670"/>
        <v>0</v>
      </c>
      <c r="O482" s="67" t="str">
        <f t="shared" si="671"/>
        <v>0</v>
      </c>
      <c r="P482" s="66" t="str">
        <f t="shared" si="672"/>
        <v>-</v>
      </c>
      <c r="Q482" s="66" t="str">
        <f t="shared" si="673"/>
        <v/>
      </c>
      <c r="R482" s="66" t="str">
        <f t="shared" si="674"/>
        <v/>
      </c>
      <c r="S482" s="68" t="str">
        <f t="shared" si="675"/>
        <v xml:space="preserve"> </v>
      </c>
      <c r="T482" s="66" t="str">
        <f t="shared" si="717"/>
        <v>0</v>
      </c>
      <c r="U482" s="69" t="str">
        <f t="shared" si="676"/>
        <v>-</v>
      </c>
      <c r="V482" s="69" t="str">
        <f t="shared" si="677"/>
        <v/>
      </c>
      <c r="W482" s="69" t="str">
        <f t="shared" si="678"/>
        <v/>
      </c>
      <c r="X482" s="69" t="str">
        <f t="shared" si="679"/>
        <v/>
      </c>
      <c r="Y482" s="67" t="str">
        <f t="shared" si="718"/>
        <v>0</v>
      </c>
      <c r="Z482" s="64" t="str">
        <f t="shared" si="680"/>
        <v>-</v>
      </c>
      <c r="AA482" s="64" t="str">
        <f t="shared" si="681"/>
        <v/>
      </c>
      <c r="AB482" s="64" t="str">
        <f t="shared" si="682"/>
        <v/>
      </c>
      <c r="AC482" s="64" t="str">
        <f t="shared" si="683"/>
        <v/>
      </c>
      <c r="AD482" s="66" t="str">
        <f t="shared" si="684"/>
        <v>0</v>
      </c>
      <c r="AE482" s="66" t="str">
        <f t="shared" si="685"/>
        <v>-</v>
      </c>
      <c r="AF482" s="69" t="str">
        <f t="shared" si="686"/>
        <v/>
      </c>
      <c r="AG482" s="69" t="str">
        <f t="shared" si="687"/>
        <v/>
      </c>
      <c r="AH482" s="69" t="str">
        <f t="shared" si="688"/>
        <v/>
      </c>
      <c r="AI482" s="69" t="str">
        <f t="shared" si="689"/>
        <v>0</v>
      </c>
      <c r="AJ482" s="66" t="str">
        <f t="shared" ref="AJ482:AJ483" si="738">IFERROR(IF(AL481=AI482,"",AL481*($I$31/12)),"-")</f>
        <v>-</v>
      </c>
      <c r="AK482" s="69" t="str">
        <f t="shared" si="690"/>
        <v/>
      </c>
      <c r="AL482" s="69" t="str">
        <f t="shared" si="691"/>
        <v/>
      </c>
      <c r="AM482" s="69" t="str">
        <f t="shared" si="692"/>
        <v/>
      </c>
      <c r="AN482" s="70" t="str">
        <f t="shared" si="693"/>
        <v>0</v>
      </c>
      <c r="AO482" s="70" t="str">
        <f t="shared" si="694"/>
        <v>-</v>
      </c>
      <c r="AP482" s="70" t="str">
        <f t="shared" si="695"/>
        <v/>
      </c>
      <c r="AQ482" s="70" t="str">
        <f t="shared" si="696"/>
        <v/>
      </c>
      <c r="AR482" s="70" t="str">
        <f t="shared" si="697"/>
        <v/>
      </c>
      <c r="AS482" s="64" t="str">
        <f t="shared" si="698"/>
        <v>0</v>
      </c>
      <c r="AT482" s="64" t="str">
        <f t="shared" si="699"/>
        <v>-</v>
      </c>
      <c r="AU482" s="64" t="str">
        <f t="shared" si="700"/>
        <v/>
      </c>
      <c r="AV482" s="64" t="str">
        <f t="shared" si="701"/>
        <v/>
      </c>
      <c r="AW482" s="64" t="str">
        <f t="shared" si="702"/>
        <v/>
      </c>
      <c r="AX482" s="64" t="str">
        <f t="shared" si="703"/>
        <v>0</v>
      </c>
      <c r="AY482" s="64" t="str">
        <f t="shared" si="704"/>
        <v>-</v>
      </c>
      <c r="AZ482" s="64" t="str">
        <f t="shared" si="705"/>
        <v/>
      </c>
      <c r="BA482" s="64" t="str">
        <f t="shared" si="706"/>
        <v/>
      </c>
      <c r="BB482" s="64" t="str">
        <f t="shared" si="707"/>
        <v/>
      </c>
      <c r="BC482" s="64" t="str">
        <f t="shared" si="708"/>
        <v>0</v>
      </c>
      <c r="BD482" s="64" t="str">
        <f t="shared" si="709"/>
        <v>-</v>
      </c>
      <c r="BE482" s="64" t="str">
        <f t="shared" si="710"/>
        <v/>
      </c>
      <c r="BF482" s="64" t="str">
        <f t="shared" si="711"/>
        <v/>
      </c>
      <c r="BG482" s="64" t="str">
        <f t="shared" si="712"/>
        <v/>
      </c>
      <c r="BH482" s="70" t="str">
        <f t="shared" si="713"/>
        <v>0</v>
      </c>
      <c r="BI482" s="70" t="str">
        <f t="shared" si="714"/>
        <v>-</v>
      </c>
      <c r="BJ482" s="70" t="str">
        <f t="shared" si="715"/>
        <v/>
      </c>
      <c r="BK482" s="70" t="str">
        <f t="shared" si="716"/>
        <v/>
      </c>
    </row>
    <row r="483" spans="11:63" x14ac:dyDescent="0.25">
      <c r="K483" s="56">
        <f t="shared" si="666"/>
        <v>480</v>
      </c>
      <c r="L483" s="56" t="str">
        <f t="shared" si="669"/>
        <v xml:space="preserve"> </v>
      </c>
      <c r="M483" s="65">
        <f t="shared" si="667"/>
        <v>14611</v>
      </c>
      <c r="N483" s="66">
        <f t="shared" si="670"/>
        <v>0</v>
      </c>
      <c r="O483" s="67" t="str">
        <f t="shared" si="671"/>
        <v>0</v>
      </c>
      <c r="P483" s="66" t="str">
        <f t="shared" si="672"/>
        <v>-</v>
      </c>
      <c r="Q483" s="66" t="str">
        <f t="shared" si="673"/>
        <v/>
      </c>
      <c r="R483" s="66" t="str">
        <f t="shared" si="674"/>
        <v/>
      </c>
      <c r="S483" s="68" t="str">
        <f t="shared" si="675"/>
        <v xml:space="preserve"> </v>
      </c>
      <c r="T483" s="66" t="str">
        <f t="shared" si="717"/>
        <v>0</v>
      </c>
      <c r="U483" s="69" t="str">
        <f t="shared" si="676"/>
        <v>-</v>
      </c>
      <c r="V483" s="69" t="str">
        <f t="shared" si="677"/>
        <v/>
      </c>
      <c r="W483" s="69" t="str">
        <f t="shared" si="678"/>
        <v/>
      </c>
      <c r="X483" s="69" t="str">
        <f t="shared" si="679"/>
        <v/>
      </c>
      <c r="Y483" s="67" t="str">
        <f t="shared" si="718"/>
        <v>0</v>
      </c>
      <c r="Z483" s="64" t="str">
        <f t="shared" si="680"/>
        <v>-</v>
      </c>
      <c r="AA483" s="64" t="str">
        <f t="shared" si="681"/>
        <v/>
      </c>
      <c r="AB483" s="64" t="str">
        <f t="shared" si="682"/>
        <v/>
      </c>
      <c r="AC483" s="64" t="str">
        <f t="shared" si="683"/>
        <v/>
      </c>
      <c r="AD483" s="66" t="str">
        <f t="shared" si="684"/>
        <v>0</v>
      </c>
      <c r="AE483" s="66" t="str">
        <f t="shared" si="685"/>
        <v>-</v>
      </c>
      <c r="AF483" s="69" t="str">
        <f t="shared" si="686"/>
        <v/>
      </c>
      <c r="AG483" s="69" t="str">
        <f t="shared" si="687"/>
        <v/>
      </c>
      <c r="AH483" s="69" t="str">
        <f t="shared" si="688"/>
        <v/>
      </c>
      <c r="AI483" s="69" t="str">
        <f t="shared" si="689"/>
        <v>0</v>
      </c>
      <c r="AJ483" s="66" t="str">
        <f t="shared" si="738"/>
        <v>-</v>
      </c>
      <c r="AK483" s="69" t="str">
        <f t="shared" si="690"/>
        <v/>
      </c>
      <c r="AL483" s="69" t="str">
        <f t="shared" si="691"/>
        <v/>
      </c>
      <c r="AM483" s="69" t="str">
        <f t="shared" si="692"/>
        <v/>
      </c>
      <c r="AN483" s="70" t="str">
        <f t="shared" si="693"/>
        <v>0</v>
      </c>
      <c r="AO483" s="70" t="str">
        <f t="shared" si="694"/>
        <v>-</v>
      </c>
      <c r="AP483" s="70" t="str">
        <f t="shared" si="695"/>
        <v/>
      </c>
      <c r="AQ483" s="70" t="str">
        <f t="shared" si="696"/>
        <v/>
      </c>
      <c r="AR483" s="70" t="str">
        <f t="shared" si="697"/>
        <v/>
      </c>
      <c r="AS483" s="64" t="str">
        <f t="shared" si="698"/>
        <v>0</v>
      </c>
      <c r="AT483" s="64" t="str">
        <f t="shared" si="699"/>
        <v>-</v>
      </c>
      <c r="AU483" s="64" t="str">
        <f t="shared" si="700"/>
        <v/>
      </c>
      <c r="AV483" s="64" t="str">
        <f t="shared" si="701"/>
        <v/>
      </c>
      <c r="AW483" s="64" t="str">
        <f t="shared" si="702"/>
        <v/>
      </c>
      <c r="AX483" s="64" t="str">
        <f t="shared" si="703"/>
        <v>0</v>
      </c>
      <c r="AY483" s="64" t="str">
        <f t="shared" si="704"/>
        <v>-</v>
      </c>
      <c r="AZ483" s="64" t="str">
        <f t="shared" si="705"/>
        <v/>
      </c>
      <c r="BA483" s="64" t="str">
        <f t="shared" si="706"/>
        <v/>
      </c>
      <c r="BB483" s="64" t="str">
        <f t="shared" si="707"/>
        <v/>
      </c>
      <c r="BC483" s="64" t="str">
        <f t="shared" si="708"/>
        <v>0</v>
      </c>
      <c r="BD483" s="64" t="str">
        <f t="shared" si="709"/>
        <v>-</v>
      </c>
      <c r="BE483" s="64" t="str">
        <f t="shared" si="710"/>
        <v/>
      </c>
      <c r="BF483" s="64" t="str">
        <f t="shared" si="711"/>
        <v/>
      </c>
      <c r="BG483" s="64" t="str">
        <f t="shared" si="712"/>
        <v/>
      </c>
      <c r="BH483" s="70" t="str">
        <f t="shared" si="713"/>
        <v>0</v>
      </c>
      <c r="BI483" s="70" t="str">
        <f t="shared" si="714"/>
        <v>-</v>
      </c>
      <c r="BJ483" s="70" t="str">
        <f t="shared" si="715"/>
        <v/>
      </c>
      <c r="BK483" s="70" t="str">
        <f t="shared" si="716"/>
        <v/>
      </c>
    </row>
    <row r="484" spans="11:63" x14ac:dyDescent="0.25">
      <c r="K484" s="56">
        <f t="shared" si="666"/>
        <v>481</v>
      </c>
      <c r="L484" s="56" t="str">
        <f t="shared" si="669"/>
        <v xml:space="preserve"> </v>
      </c>
      <c r="M484" s="65">
        <f t="shared" si="667"/>
        <v>14642</v>
      </c>
      <c r="N484" s="66">
        <f t="shared" si="670"/>
        <v>0</v>
      </c>
      <c r="O484" s="67" t="str">
        <f t="shared" si="671"/>
        <v>0</v>
      </c>
      <c r="P484" s="66" t="str">
        <f t="shared" si="672"/>
        <v>-</v>
      </c>
      <c r="Q484" s="66" t="str">
        <f t="shared" si="673"/>
        <v/>
      </c>
      <c r="R484" s="66" t="str">
        <f t="shared" si="674"/>
        <v/>
      </c>
      <c r="S484" s="68" t="str">
        <f t="shared" si="675"/>
        <v xml:space="preserve"> </v>
      </c>
      <c r="T484" s="66" t="str">
        <f t="shared" si="717"/>
        <v>0</v>
      </c>
      <c r="U484" s="69" t="str">
        <f t="shared" si="676"/>
        <v>-</v>
      </c>
      <c r="V484" s="69" t="str">
        <f t="shared" si="677"/>
        <v/>
      </c>
      <c r="W484" s="69" t="str">
        <f t="shared" si="678"/>
        <v/>
      </c>
      <c r="X484" s="69" t="str">
        <f t="shared" si="679"/>
        <v/>
      </c>
      <c r="Y484" s="67" t="str">
        <f t="shared" si="718"/>
        <v>0</v>
      </c>
      <c r="Z484" s="64" t="str">
        <f t="shared" si="680"/>
        <v>-</v>
      </c>
      <c r="AA484" s="64" t="str">
        <f t="shared" si="681"/>
        <v/>
      </c>
      <c r="AB484" s="64" t="str">
        <f t="shared" si="682"/>
        <v/>
      </c>
      <c r="AC484" s="64" t="str">
        <f t="shared" si="683"/>
        <v/>
      </c>
      <c r="AD484" s="66" t="str">
        <f t="shared" si="684"/>
        <v>0</v>
      </c>
      <c r="AE484" s="66" t="str">
        <f t="shared" si="685"/>
        <v>-</v>
      </c>
      <c r="AF484" s="69" t="str">
        <f t="shared" si="686"/>
        <v/>
      </c>
      <c r="AG484" s="69" t="str">
        <f t="shared" si="687"/>
        <v/>
      </c>
      <c r="AH484" s="69" t="str">
        <f t="shared" si="688"/>
        <v/>
      </c>
      <c r="AI484" s="69" t="str">
        <f t="shared" si="689"/>
        <v>0</v>
      </c>
      <c r="AJ484" s="66" t="str">
        <f t="shared" ref="AJ484" si="739">IFERROR(IF(AL483=AI484,"",AL483*($I$32/12)),"-")</f>
        <v>-</v>
      </c>
      <c r="AK484" s="69" t="str">
        <f t="shared" si="690"/>
        <v/>
      </c>
      <c r="AL484" s="69" t="str">
        <f t="shared" si="691"/>
        <v/>
      </c>
      <c r="AM484" s="69" t="str">
        <f t="shared" si="692"/>
        <v/>
      </c>
      <c r="AN484" s="70" t="str">
        <f t="shared" si="693"/>
        <v>0</v>
      </c>
      <c r="AO484" s="70" t="str">
        <f t="shared" si="694"/>
        <v>-</v>
      </c>
      <c r="AP484" s="70" t="str">
        <f t="shared" si="695"/>
        <v/>
      </c>
      <c r="AQ484" s="70" t="str">
        <f t="shared" si="696"/>
        <v/>
      </c>
      <c r="AR484" s="70" t="str">
        <f t="shared" si="697"/>
        <v/>
      </c>
      <c r="AS484" s="64" t="str">
        <f t="shared" si="698"/>
        <v>0</v>
      </c>
      <c r="AT484" s="64" t="str">
        <f t="shared" si="699"/>
        <v>-</v>
      </c>
      <c r="AU484" s="64" t="str">
        <f t="shared" si="700"/>
        <v/>
      </c>
      <c r="AV484" s="64" t="str">
        <f t="shared" si="701"/>
        <v/>
      </c>
      <c r="AW484" s="64" t="str">
        <f t="shared" si="702"/>
        <v/>
      </c>
      <c r="AX484" s="64" t="str">
        <f t="shared" si="703"/>
        <v>0</v>
      </c>
      <c r="AY484" s="64" t="str">
        <f t="shared" si="704"/>
        <v>-</v>
      </c>
      <c r="AZ484" s="64" t="str">
        <f t="shared" si="705"/>
        <v/>
      </c>
      <c r="BA484" s="64" t="str">
        <f t="shared" si="706"/>
        <v/>
      </c>
      <c r="BB484" s="64" t="str">
        <f t="shared" si="707"/>
        <v/>
      </c>
      <c r="BC484" s="64" t="str">
        <f t="shared" si="708"/>
        <v>0</v>
      </c>
      <c r="BD484" s="64" t="str">
        <f t="shared" si="709"/>
        <v>-</v>
      </c>
      <c r="BE484" s="64" t="str">
        <f t="shared" si="710"/>
        <v/>
      </c>
      <c r="BF484" s="64" t="str">
        <f t="shared" si="711"/>
        <v/>
      </c>
      <c r="BG484" s="64" t="str">
        <f t="shared" si="712"/>
        <v/>
      </c>
      <c r="BH484" s="70" t="str">
        <f t="shared" si="713"/>
        <v>0</v>
      </c>
      <c r="BI484" s="70" t="str">
        <f t="shared" si="714"/>
        <v>-</v>
      </c>
      <c r="BJ484" s="70" t="str">
        <f t="shared" si="715"/>
        <v/>
      </c>
      <c r="BK484" s="70" t="str">
        <f t="shared" si="716"/>
        <v/>
      </c>
    </row>
    <row r="485" spans="11:63" x14ac:dyDescent="0.25">
      <c r="K485" s="56">
        <f t="shared" si="666"/>
        <v>482</v>
      </c>
      <c r="L485" s="56" t="str">
        <f t="shared" si="669"/>
        <v xml:space="preserve"> </v>
      </c>
      <c r="M485" s="65">
        <f t="shared" si="667"/>
        <v>14671</v>
      </c>
      <c r="N485" s="66">
        <f t="shared" si="670"/>
        <v>0</v>
      </c>
      <c r="O485" s="67" t="str">
        <f t="shared" si="671"/>
        <v>0</v>
      </c>
      <c r="P485" s="66" t="str">
        <f t="shared" si="672"/>
        <v>-</v>
      </c>
      <c r="Q485" s="66" t="str">
        <f t="shared" si="673"/>
        <v/>
      </c>
      <c r="R485" s="66" t="str">
        <f t="shared" si="674"/>
        <v/>
      </c>
      <c r="S485" s="68" t="str">
        <f t="shared" si="675"/>
        <v xml:space="preserve"> </v>
      </c>
      <c r="T485" s="66" t="str">
        <f t="shared" si="717"/>
        <v>0</v>
      </c>
      <c r="U485" s="69" t="str">
        <f t="shared" si="676"/>
        <v>-</v>
      </c>
      <c r="V485" s="69" t="str">
        <f t="shared" si="677"/>
        <v/>
      </c>
      <c r="W485" s="69" t="str">
        <f t="shared" si="678"/>
        <v/>
      </c>
      <c r="X485" s="69" t="str">
        <f t="shared" si="679"/>
        <v/>
      </c>
      <c r="Y485" s="67" t="str">
        <f t="shared" si="718"/>
        <v>0</v>
      </c>
      <c r="Z485" s="64" t="str">
        <f t="shared" si="680"/>
        <v>-</v>
      </c>
      <c r="AA485" s="64" t="str">
        <f t="shared" si="681"/>
        <v/>
      </c>
      <c r="AB485" s="64" t="str">
        <f t="shared" si="682"/>
        <v/>
      </c>
      <c r="AC485" s="64" t="str">
        <f t="shared" si="683"/>
        <v/>
      </c>
      <c r="AD485" s="66" t="str">
        <f t="shared" si="684"/>
        <v>0</v>
      </c>
      <c r="AE485" s="66" t="str">
        <f t="shared" si="685"/>
        <v>-</v>
      </c>
      <c r="AF485" s="69" t="str">
        <f t="shared" si="686"/>
        <v/>
      </c>
      <c r="AG485" s="69" t="str">
        <f t="shared" si="687"/>
        <v/>
      </c>
      <c r="AH485" s="69" t="str">
        <f t="shared" si="688"/>
        <v/>
      </c>
      <c r="AI485" s="69" t="str">
        <f t="shared" si="689"/>
        <v>0</v>
      </c>
      <c r="AJ485" s="66" t="str">
        <f t="shared" ref="AJ485:AJ486" si="740">IFERROR(IF(AL484=AI485,"",AL484*($I$31/12)),"-")</f>
        <v>-</v>
      </c>
      <c r="AK485" s="69" t="str">
        <f t="shared" si="690"/>
        <v/>
      </c>
      <c r="AL485" s="69" t="str">
        <f t="shared" si="691"/>
        <v/>
      </c>
      <c r="AM485" s="69" t="str">
        <f t="shared" si="692"/>
        <v/>
      </c>
      <c r="AN485" s="70" t="str">
        <f t="shared" si="693"/>
        <v>0</v>
      </c>
      <c r="AO485" s="70" t="str">
        <f t="shared" si="694"/>
        <v>-</v>
      </c>
      <c r="AP485" s="70" t="str">
        <f t="shared" si="695"/>
        <v/>
      </c>
      <c r="AQ485" s="70" t="str">
        <f t="shared" si="696"/>
        <v/>
      </c>
      <c r="AR485" s="70" t="str">
        <f t="shared" si="697"/>
        <v/>
      </c>
      <c r="AS485" s="64" t="str">
        <f t="shared" si="698"/>
        <v>0</v>
      </c>
      <c r="AT485" s="64" t="str">
        <f t="shared" si="699"/>
        <v>-</v>
      </c>
      <c r="AU485" s="64" t="str">
        <f t="shared" si="700"/>
        <v/>
      </c>
      <c r="AV485" s="64" t="str">
        <f t="shared" si="701"/>
        <v/>
      </c>
      <c r="AW485" s="64" t="str">
        <f t="shared" si="702"/>
        <v/>
      </c>
      <c r="AX485" s="64" t="str">
        <f t="shared" si="703"/>
        <v>0</v>
      </c>
      <c r="AY485" s="64" t="str">
        <f t="shared" si="704"/>
        <v>-</v>
      </c>
      <c r="AZ485" s="64" t="str">
        <f t="shared" si="705"/>
        <v/>
      </c>
      <c r="BA485" s="64" t="str">
        <f t="shared" si="706"/>
        <v/>
      </c>
      <c r="BB485" s="64" t="str">
        <f t="shared" si="707"/>
        <v/>
      </c>
      <c r="BC485" s="64" t="str">
        <f t="shared" si="708"/>
        <v>0</v>
      </c>
      <c r="BD485" s="64" t="str">
        <f t="shared" si="709"/>
        <v>-</v>
      </c>
      <c r="BE485" s="64" t="str">
        <f t="shared" si="710"/>
        <v/>
      </c>
      <c r="BF485" s="64" t="str">
        <f t="shared" si="711"/>
        <v/>
      </c>
      <c r="BG485" s="64" t="str">
        <f t="shared" si="712"/>
        <v/>
      </c>
      <c r="BH485" s="70" t="str">
        <f t="shared" si="713"/>
        <v>0</v>
      </c>
      <c r="BI485" s="70" t="str">
        <f t="shared" si="714"/>
        <v>-</v>
      </c>
      <c r="BJ485" s="70" t="str">
        <f t="shared" si="715"/>
        <v/>
      </c>
      <c r="BK485" s="70" t="str">
        <f t="shared" si="716"/>
        <v/>
      </c>
    </row>
    <row r="486" spans="11:63" x14ac:dyDescent="0.25">
      <c r="K486" s="56">
        <f t="shared" si="666"/>
        <v>483</v>
      </c>
      <c r="L486" s="56" t="str">
        <f t="shared" si="669"/>
        <v xml:space="preserve"> </v>
      </c>
      <c r="M486" s="65">
        <f t="shared" si="667"/>
        <v>14702</v>
      </c>
      <c r="N486" s="66">
        <f t="shared" si="670"/>
        <v>0</v>
      </c>
      <c r="O486" s="67" t="str">
        <f t="shared" si="671"/>
        <v>0</v>
      </c>
      <c r="P486" s="66" t="str">
        <f t="shared" si="672"/>
        <v>-</v>
      </c>
      <c r="Q486" s="66" t="str">
        <f t="shared" si="673"/>
        <v/>
      </c>
      <c r="R486" s="66" t="str">
        <f t="shared" si="674"/>
        <v/>
      </c>
      <c r="S486" s="68" t="str">
        <f t="shared" si="675"/>
        <v xml:space="preserve"> </v>
      </c>
      <c r="T486" s="66" t="str">
        <f t="shared" si="717"/>
        <v>0</v>
      </c>
      <c r="U486" s="69" t="str">
        <f t="shared" si="676"/>
        <v>-</v>
      </c>
      <c r="V486" s="69" t="str">
        <f t="shared" si="677"/>
        <v/>
      </c>
      <c r="W486" s="69" t="str">
        <f t="shared" si="678"/>
        <v/>
      </c>
      <c r="X486" s="69" t="str">
        <f t="shared" si="679"/>
        <v/>
      </c>
      <c r="Y486" s="67" t="str">
        <f t="shared" si="718"/>
        <v>0</v>
      </c>
      <c r="Z486" s="64" t="str">
        <f t="shared" si="680"/>
        <v>-</v>
      </c>
      <c r="AA486" s="64" t="str">
        <f t="shared" si="681"/>
        <v/>
      </c>
      <c r="AB486" s="64" t="str">
        <f t="shared" si="682"/>
        <v/>
      </c>
      <c r="AC486" s="64" t="str">
        <f t="shared" si="683"/>
        <v/>
      </c>
      <c r="AD486" s="66" t="str">
        <f t="shared" si="684"/>
        <v>0</v>
      </c>
      <c r="AE486" s="66" t="str">
        <f t="shared" si="685"/>
        <v>-</v>
      </c>
      <c r="AF486" s="69" t="str">
        <f t="shared" si="686"/>
        <v/>
      </c>
      <c r="AG486" s="69" t="str">
        <f t="shared" si="687"/>
        <v/>
      </c>
      <c r="AH486" s="69" t="str">
        <f t="shared" si="688"/>
        <v/>
      </c>
      <c r="AI486" s="69" t="str">
        <f t="shared" si="689"/>
        <v>0</v>
      </c>
      <c r="AJ486" s="66" t="str">
        <f t="shared" si="740"/>
        <v>-</v>
      </c>
      <c r="AK486" s="69" t="str">
        <f t="shared" si="690"/>
        <v/>
      </c>
      <c r="AL486" s="69" t="str">
        <f t="shared" si="691"/>
        <v/>
      </c>
      <c r="AM486" s="69" t="str">
        <f t="shared" si="692"/>
        <v/>
      </c>
      <c r="AN486" s="70" t="str">
        <f t="shared" si="693"/>
        <v>0</v>
      </c>
      <c r="AO486" s="70" t="str">
        <f t="shared" si="694"/>
        <v>-</v>
      </c>
      <c r="AP486" s="70" t="str">
        <f t="shared" si="695"/>
        <v/>
      </c>
      <c r="AQ486" s="70" t="str">
        <f t="shared" si="696"/>
        <v/>
      </c>
      <c r="AR486" s="70" t="str">
        <f t="shared" si="697"/>
        <v/>
      </c>
      <c r="AS486" s="64" t="str">
        <f t="shared" si="698"/>
        <v>0</v>
      </c>
      <c r="AT486" s="64" t="str">
        <f t="shared" si="699"/>
        <v>-</v>
      </c>
      <c r="AU486" s="64" t="str">
        <f t="shared" si="700"/>
        <v/>
      </c>
      <c r="AV486" s="64" t="str">
        <f t="shared" si="701"/>
        <v/>
      </c>
      <c r="AW486" s="64" t="str">
        <f t="shared" si="702"/>
        <v/>
      </c>
      <c r="AX486" s="64" t="str">
        <f t="shared" si="703"/>
        <v>0</v>
      </c>
      <c r="AY486" s="64" t="str">
        <f t="shared" si="704"/>
        <v>-</v>
      </c>
      <c r="AZ486" s="64" t="str">
        <f t="shared" si="705"/>
        <v/>
      </c>
      <c r="BA486" s="64" t="str">
        <f t="shared" si="706"/>
        <v/>
      </c>
      <c r="BB486" s="64" t="str">
        <f t="shared" si="707"/>
        <v/>
      </c>
      <c r="BC486" s="64" t="str">
        <f t="shared" si="708"/>
        <v>0</v>
      </c>
      <c r="BD486" s="64" t="str">
        <f t="shared" si="709"/>
        <v>-</v>
      </c>
      <c r="BE486" s="64" t="str">
        <f t="shared" si="710"/>
        <v/>
      </c>
      <c r="BF486" s="64" t="str">
        <f t="shared" si="711"/>
        <v/>
      </c>
      <c r="BG486" s="64" t="str">
        <f t="shared" si="712"/>
        <v/>
      </c>
      <c r="BH486" s="70" t="str">
        <f t="shared" si="713"/>
        <v>0</v>
      </c>
      <c r="BI486" s="70" t="str">
        <f t="shared" si="714"/>
        <v>-</v>
      </c>
      <c r="BJ486" s="70" t="str">
        <f t="shared" si="715"/>
        <v/>
      </c>
      <c r="BK486" s="70" t="str">
        <f t="shared" si="716"/>
        <v/>
      </c>
    </row>
    <row r="487" spans="11:63" x14ac:dyDescent="0.25">
      <c r="K487" s="56">
        <f t="shared" si="666"/>
        <v>484</v>
      </c>
      <c r="L487" s="56" t="str">
        <f t="shared" si="669"/>
        <v xml:space="preserve"> </v>
      </c>
      <c r="M487" s="65">
        <f t="shared" si="667"/>
        <v>14732</v>
      </c>
      <c r="N487" s="66">
        <f t="shared" si="670"/>
        <v>0</v>
      </c>
      <c r="O487" s="67" t="str">
        <f t="shared" si="671"/>
        <v>0</v>
      </c>
      <c r="P487" s="66" t="str">
        <f t="shared" si="672"/>
        <v>-</v>
      </c>
      <c r="Q487" s="66" t="str">
        <f t="shared" si="673"/>
        <v/>
      </c>
      <c r="R487" s="66" t="str">
        <f t="shared" si="674"/>
        <v/>
      </c>
      <c r="S487" s="68" t="str">
        <f t="shared" si="675"/>
        <v xml:space="preserve"> </v>
      </c>
      <c r="T487" s="66" t="str">
        <f t="shared" si="717"/>
        <v>0</v>
      </c>
      <c r="U487" s="69" t="str">
        <f t="shared" si="676"/>
        <v>-</v>
      </c>
      <c r="V487" s="69" t="str">
        <f t="shared" si="677"/>
        <v/>
      </c>
      <c r="W487" s="69" t="str">
        <f t="shared" si="678"/>
        <v/>
      </c>
      <c r="X487" s="69" t="str">
        <f t="shared" si="679"/>
        <v/>
      </c>
      <c r="Y487" s="67" t="str">
        <f t="shared" si="718"/>
        <v>0</v>
      </c>
      <c r="Z487" s="64" t="str">
        <f t="shared" si="680"/>
        <v>-</v>
      </c>
      <c r="AA487" s="64" t="str">
        <f t="shared" si="681"/>
        <v/>
      </c>
      <c r="AB487" s="64" t="str">
        <f t="shared" si="682"/>
        <v/>
      </c>
      <c r="AC487" s="64" t="str">
        <f t="shared" si="683"/>
        <v/>
      </c>
      <c r="AD487" s="66" t="str">
        <f t="shared" si="684"/>
        <v>0</v>
      </c>
      <c r="AE487" s="66" t="str">
        <f t="shared" si="685"/>
        <v>-</v>
      </c>
      <c r="AF487" s="69" t="str">
        <f t="shared" si="686"/>
        <v/>
      </c>
      <c r="AG487" s="69" t="str">
        <f t="shared" si="687"/>
        <v/>
      </c>
      <c r="AH487" s="69" t="str">
        <f t="shared" si="688"/>
        <v/>
      </c>
      <c r="AI487" s="69" t="str">
        <f t="shared" si="689"/>
        <v>0</v>
      </c>
      <c r="AJ487" s="66" t="str">
        <f t="shared" ref="AJ487" si="741">IFERROR(IF(AL486=AI487,"",AL486*($I$32/12)),"-")</f>
        <v>-</v>
      </c>
      <c r="AK487" s="69" t="str">
        <f t="shared" si="690"/>
        <v/>
      </c>
      <c r="AL487" s="69" t="str">
        <f t="shared" si="691"/>
        <v/>
      </c>
      <c r="AM487" s="69" t="str">
        <f t="shared" si="692"/>
        <v/>
      </c>
      <c r="AN487" s="70" t="str">
        <f t="shared" si="693"/>
        <v>0</v>
      </c>
      <c r="AO487" s="70" t="str">
        <f t="shared" si="694"/>
        <v>-</v>
      </c>
      <c r="AP487" s="70" t="str">
        <f t="shared" si="695"/>
        <v/>
      </c>
      <c r="AQ487" s="70" t="str">
        <f t="shared" si="696"/>
        <v/>
      </c>
      <c r="AR487" s="70" t="str">
        <f t="shared" si="697"/>
        <v/>
      </c>
      <c r="AS487" s="64" t="str">
        <f t="shared" si="698"/>
        <v>0</v>
      </c>
      <c r="AT487" s="64" t="str">
        <f t="shared" si="699"/>
        <v>-</v>
      </c>
      <c r="AU487" s="64" t="str">
        <f t="shared" si="700"/>
        <v/>
      </c>
      <c r="AV487" s="64" t="str">
        <f t="shared" si="701"/>
        <v/>
      </c>
      <c r="AW487" s="64" t="str">
        <f t="shared" si="702"/>
        <v/>
      </c>
      <c r="AX487" s="64" t="str">
        <f t="shared" si="703"/>
        <v>0</v>
      </c>
      <c r="AY487" s="64" t="str">
        <f t="shared" si="704"/>
        <v>-</v>
      </c>
      <c r="AZ487" s="64" t="str">
        <f t="shared" si="705"/>
        <v/>
      </c>
      <c r="BA487" s="64" t="str">
        <f t="shared" si="706"/>
        <v/>
      </c>
      <c r="BB487" s="64" t="str">
        <f t="shared" si="707"/>
        <v/>
      </c>
      <c r="BC487" s="64" t="str">
        <f t="shared" si="708"/>
        <v>0</v>
      </c>
      <c r="BD487" s="64" t="str">
        <f t="shared" si="709"/>
        <v>-</v>
      </c>
      <c r="BE487" s="64" t="str">
        <f t="shared" si="710"/>
        <v/>
      </c>
      <c r="BF487" s="64" t="str">
        <f t="shared" si="711"/>
        <v/>
      </c>
      <c r="BG487" s="64" t="str">
        <f t="shared" si="712"/>
        <v/>
      </c>
      <c r="BH487" s="70" t="str">
        <f t="shared" si="713"/>
        <v>0</v>
      </c>
      <c r="BI487" s="70" t="str">
        <f t="shared" si="714"/>
        <v>-</v>
      </c>
      <c r="BJ487" s="70" t="str">
        <f t="shared" si="715"/>
        <v/>
      </c>
      <c r="BK487" s="70" t="str">
        <f t="shared" si="716"/>
        <v/>
      </c>
    </row>
    <row r="488" spans="11:63" x14ac:dyDescent="0.25">
      <c r="K488" s="56">
        <f t="shared" si="666"/>
        <v>485</v>
      </c>
      <c r="L488" s="56" t="str">
        <f t="shared" si="669"/>
        <v xml:space="preserve"> </v>
      </c>
      <c r="M488" s="65">
        <f t="shared" si="667"/>
        <v>14763</v>
      </c>
      <c r="N488" s="66">
        <f t="shared" si="670"/>
        <v>0</v>
      </c>
      <c r="O488" s="67" t="str">
        <f t="shared" si="671"/>
        <v>0</v>
      </c>
      <c r="P488" s="66" t="str">
        <f t="shared" si="672"/>
        <v>-</v>
      </c>
      <c r="Q488" s="66" t="str">
        <f t="shared" si="673"/>
        <v/>
      </c>
      <c r="R488" s="66" t="str">
        <f t="shared" si="674"/>
        <v/>
      </c>
      <c r="S488" s="68" t="str">
        <f t="shared" si="675"/>
        <v xml:space="preserve"> </v>
      </c>
      <c r="T488" s="66" t="str">
        <f t="shared" si="717"/>
        <v>0</v>
      </c>
      <c r="U488" s="69" t="str">
        <f t="shared" si="676"/>
        <v>-</v>
      </c>
      <c r="V488" s="69" t="str">
        <f t="shared" si="677"/>
        <v/>
      </c>
      <c r="W488" s="69" t="str">
        <f t="shared" si="678"/>
        <v/>
      </c>
      <c r="X488" s="69" t="str">
        <f t="shared" si="679"/>
        <v/>
      </c>
      <c r="Y488" s="67" t="str">
        <f t="shared" si="718"/>
        <v>0</v>
      </c>
      <c r="Z488" s="64" t="str">
        <f t="shared" si="680"/>
        <v>-</v>
      </c>
      <c r="AA488" s="64" t="str">
        <f t="shared" si="681"/>
        <v/>
      </c>
      <c r="AB488" s="64" t="str">
        <f t="shared" si="682"/>
        <v/>
      </c>
      <c r="AC488" s="64" t="str">
        <f t="shared" si="683"/>
        <v/>
      </c>
      <c r="AD488" s="66" t="str">
        <f t="shared" si="684"/>
        <v>0</v>
      </c>
      <c r="AE488" s="66" t="str">
        <f t="shared" si="685"/>
        <v>-</v>
      </c>
      <c r="AF488" s="69" t="str">
        <f t="shared" si="686"/>
        <v/>
      </c>
      <c r="AG488" s="69" t="str">
        <f t="shared" si="687"/>
        <v/>
      </c>
      <c r="AH488" s="69" t="str">
        <f t="shared" si="688"/>
        <v/>
      </c>
      <c r="AI488" s="69" t="str">
        <f t="shared" si="689"/>
        <v>0</v>
      </c>
      <c r="AJ488" s="66" t="str">
        <f t="shared" ref="AJ488:AJ489" si="742">IFERROR(IF(AL487=AI488,"",AL487*($I$31/12)),"-")</f>
        <v>-</v>
      </c>
      <c r="AK488" s="69" t="str">
        <f t="shared" si="690"/>
        <v/>
      </c>
      <c r="AL488" s="69" t="str">
        <f t="shared" si="691"/>
        <v/>
      </c>
      <c r="AM488" s="69" t="str">
        <f t="shared" si="692"/>
        <v/>
      </c>
      <c r="AN488" s="70" t="str">
        <f t="shared" si="693"/>
        <v>0</v>
      </c>
      <c r="AO488" s="70" t="str">
        <f t="shared" si="694"/>
        <v>-</v>
      </c>
      <c r="AP488" s="70" t="str">
        <f t="shared" si="695"/>
        <v/>
      </c>
      <c r="AQ488" s="70" t="str">
        <f t="shared" si="696"/>
        <v/>
      </c>
      <c r="AR488" s="70" t="str">
        <f t="shared" si="697"/>
        <v/>
      </c>
      <c r="AS488" s="64" t="str">
        <f t="shared" si="698"/>
        <v>0</v>
      </c>
      <c r="AT488" s="64" t="str">
        <f t="shared" si="699"/>
        <v>-</v>
      </c>
      <c r="AU488" s="64" t="str">
        <f t="shared" si="700"/>
        <v/>
      </c>
      <c r="AV488" s="64" t="str">
        <f t="shared" si="701"/>
        <v/>
      </c>
      <c r="AW488" s="64" t="str">
        <f t="shared" si="702"/>
        <v/>
      </c>
      <c r="AX488" s="64" t="str">
        <f t="shared" si="703"/>
        <v>0</v>
      </c>
      <c r="AY488" s="64" t="str">
        <f t="shared" si="704"/>
        <v>-</v>
      </c>
      <c r="AZ488" s="64" t="str">
        <f t="shared" si="705"/>
        <v/>
      </c>
      <c r="BA488" s="64" t="str">
        <f t="shared" si="706"/>
        <v/>
      </c>
      <c r="BB488" s="64" t="str">
        <f t="shared" si="707"/>
        <v/>
      </c>
      <c r="BC488" s="64" t="str">
        <f t="shared" si="708"/>
        <v>0</v>
      </c>
      <c r="BD488" s="64" t="str">
        <f t="shared" si="709"/>
        <v>-</v>
      </c>
      <c r="BE488" s="64" t="str">
        <f t="shared" si="710"/>
        <v/>
      </c>
      <c r="BF488" s="64" t="str">
        <f t="shared" si="711"/>
        <v/>
      </c>
      <c r="BG488" s="64" t="str">
        <f t="shared" si="712"/>
        <v/>
      </c>
      <c r="BH488" s="70" t="str">
        <f t="shared" si="713"/>
        <v>0</v>
      </c>
      <c r="BI488" s="70" t="str">
        <f t="shared" si="714"/>
        <v>-</v>
      </c>
      <c r="BJ488" s="70" t="str">
        <f t="shared" si="715"/>
        <v/>
      </c>
      <c r="BK488" s="70" t="str">
        <f t="shared" si="716"/>
        <v/>
      </c>
    </row>
    <row r="489" spans="11:63" x14ac:dyDescent="0.25">
      <c r="K489" s="56">
        <f t="shared" si="666"/>
        <v>486</v>
      </c>
      <c r="L489" s="56" t="str">
        <f t="shared" si="669"/>
        <v xml:space="preserve"> </v>
      </c>
      <c r="M489" s="65">
        <f t="shared" si="667"/>
        <v>14793</v>
      </c>
      <c r="N489" s="66">
        <f t="shared" si="670"/>
        <v>0</v>
      </c>
      <c r="O489" s="67" t="str">
        <f t="shared" si="671"/>
        <v>0</v>
      </c>
      <c r="P489" s="66" t="str">
        <f t="shared" si="672"/>
        <v>-</v>
      </c>
      <c r="Q489" s="66" t="str">
        <f t="shared" si="673"/>
        <v/>
      </c>
      <c r="R489" s="66" t="str">
        <f t="shared" si="674"/>
        <v/>
      </c>
      <c r="S489" s="68" t="str">
        <f t="shared" si="675"/>
        <v xml:space="preserve"> </v>
      </c>
      <c r="T489" s="66" t="str">
        <f t="shared" si="717"/>
        <v>0</v>
      </c>
      <c r="U489" s="69" t="str">
        <f t="shared" si="676"/>
        <v>-</v>
      </c>
      <c r="V489" s="69" t="str">
        <f t="shared" si="677"/>
        <v/>
      </c>
      <c r="W489" s="69" t="str">
        <f t="shared" si="678"/>
        <v/>
      </c>
      <c r="X489" s="69" t="str">
        <f t="shared" si="679"/>
        <v/>
      </c>
      <c r="Y489" s="67" t="str">
        <f t="shared" si="718"/>
        <v>0</v>
      </c>
      <c r="Z489" s="64" t="str">
        <f t="shared" si="680"/>
        <v>-</v>
      </c>
      <c r="AA489" s="64" t="str">
        <f t="shared" si="681"/>
        <v/>
      </c>
      <c r="AB489" s="64" t="str">
        <f t="shared" si="682"/>
        <v/>
      </c>
      <c r="AC489" s="64" t="str">
        <f t="shared" si="683"/>
        <v/>
      </c>
      <c r="AD489" s="66" t="str">
        <f t="shared" si="684"/>
        <v>0</v>
      </c>
      <c r="AE489" s="66" t="str">
        <f t="shared" si="685"/>
        <v>-</v>
      </c>
      <c r="AF489" s="69" t="str">
        <f t="shared" si="686"/>
        <v/>
      </c>
      <c r="AG489" s="69" t="str">
        <f t="shared" si="687"/>
        <v/>
      </c>
      <c r="AH489" s="69" t="str">
        <f t="shared" si="688"/>
        <v/>
      </c>
      <c r="AI489" s="69" t="str">
        <f t="shared" si="689"/>
        <v>0</v>
      </c>
      <c r="AJ489" s="66" t="str">
        <f t="shared" si="742"/>
        <v>-</v>
      </c>
      <c r="AK489" s="69" t="str">
        <f t="shared" si="690"/>
        <v/>
      </c>
      <c r="AL489" s="69" t="str">
        <f t="shared" si="691"/>
        <v/>
      </c>
      <c r="AM489" s="69" t="str">
        <f t="shared" si="692"/>
        <v/>
      </c>
      <c r="AN489" s="70" t="str">
        <f t="shared" si="693"/>
        <v>0</v>
      </c>
      <c r="AO489" s="70" t="str">
        <f t="shared" si="694"/>
        <v>-</v>
      </c>
      <c r="AP489" s="70" t="str">
        <f t="shared" si="695"/>
        <v/>
      </c>
      <c r="AQ489" s="70" t="str">
        <f t="shared" si="696"/>
        <v/>
      </c>
      <c r="AR489" s="70" t="str">
        <f t="shared" si="697"/>
        <v/>
      </c>
      <c r="AS489" s="64" t="str">
        <f t="shared" si="698"/>
        <v>0</v>
      </c>
      <c r="AT489" s="64" t="str">
        <f t="shared" si="699"/>
        <v>-</v>
      </c>
      <c r="AU489" s="64" t="str">
        <f t="shared" si="700"/>
        <v/>
      </c>
      <c r="AV489" s="64" t="str">
        <f t="shared" si="701"/>
        <v/>
      </c>
      <c r="AW489" s="64" t="str">
        <f t="shared" si="702"/>
        <v/>
      </c>
      <c r="AX489" s="64" t="str">
        <f t="shared" si="703"/>
        <v>0</v>
      </c>
      <c r="AY489" s="64" t="str">
        <f t="shared" si="704"/>
        <v>-</v>
      </c>
      <c r="AZ489" s="64" t="str">
        <f t="shared" si="705"/>
        <v/>
      </c>
      <c r="BA489" s="64" t="str">
        <f t="shared" si="706"/>
        <v/>
      </c>
      <c r="BB489" s="64" t="str">
        <f t="shared" si="707"/>
        <v/>
      </c>
      <c r="BC489" s="64" t="str">
        <f t="shared" si="708"/>
        <v>0</v>
      </c>
      <c r="BD489" s="64" t="str">
        <f t="shared" si="709"/>
        <v>-</v>
      </c>
      <c r="BE489" s="64" t="str">
        <f t="shared" si="710"/>
        <v/>
      </c>
      <c r="BF489" s="64" t="str">
        <f t="shared" si="711"/>
        <v/>
      </c>
      <c r="BG489" s="64" t="str">
        <f t="shared" si="712"/>
        <v/>
      </c>
      <c r="BH489" s="70" t="str">
        <f t="shared" si="713"/>
        <v>0</v>
      </c>
      <c r="BI489" s="70" t="str">
        <f t="shared" si="714"/>
        <v>-</v>
      </c>
      <c r="BJ489" s="70" t="str">
        <f t="shared" si="715"/>
        <v/>
      </c>
      <c r="BK489" s="70" t="str">
        <f t="shared" si="716"/>
        <v/>
      </c>
    </row>
    <row r="490" spans="11:63" x14ac:dyDescent="0.25">
      <c r="K490" s="56">
        <f t="shared" si="666"/>
        <v>487</v>
      </c>
      <c r="L490" s="56" t="str">
        <f t="shared" si="669"/>
        <v xml:space="preserve"> </v>
      </c>
      <c r="M490" s="65">
        <f t="shared" si="667"/>
        <v>14824</v>
      </c>
      <c r="N490" s="66">
        <f t="shared" si="670"/>
        <v>0</v>
      </c>
      <c r="O490" s="67" t="str">
        <f t="shared" si="671"/>
        <v>0</v>
      </c>
      <c r="P490" s="66" t="str">
        <f t="shared" si="672"/>
        <v>-</v>
      </c>
      <c r="Q490" s="66" t="str">
        <f t="shared" si="673"/>
        <v/>
      </c>
      <c r="R490" s="66" t="str">
        <f t="shared" si="674"/>
        <v/>
      </c>
      <c r="S490" s="68" t="str">
        <f t="shared" si="675"/>
        <v xml:space="preserve"> </v>
      </c>
      <c r="T490" s="66" t="str">
        <f t="shared" si="717"/>
        <v>0</v>
      </c>
      <c r="U490" s="69" t="str">
        <f t="shared" si="676"/>
        <v>-</v>
      </c>
      <c r="V490" s="69" t="str">
        <f t="shared" si="677"/>
        <v/>
      </c>
      <c r="W490" s="69" t="str">
        <f t="shared" si="678"/>
        <v/>
      </c>
      <c r="X490" s="69" t="str">
        <f t="shared" si="679"/>
        <v/>
      </c>
      <c r="Y490" s="67" t="str">
        <f t="shared" si="718"/>
        <v>0</v>
      </c>
      <c r="Z490" s="64" t="str">
        <f t="shared" si="680"/>
        <v>-</v>
      </c>
      <c r="AA490" s="64" t="str">
        <f t="shared" si="681"/>
        <v/>
      </c>
      <c r="AB490" s="64" t="str">
        <f t="shared" si="682"/>
        <v/>
      </c>
      <c r="AC490" s="64" t="str">
        <f t="shared" si="683"/>
        <v/>
      </c>
      <c r="AD490" s="66" t="str">
        <f t="shared" si="684"/>
        <v>0</v>
      </c>
      <c r="AE490" s="66" t="str">
        <f t="shared" si="685"/>
        <v>-</v>
      </c>
      <c r="AF490" s="69" t="str">
        <f t="shared" si="686"/>
        <v/>
      </c>
      <c r="AG490" s="69" t="str">
        <f t="shared" si="687"/>
        <v/>
      </c>
      <c r="AH490" s="69" t="str">
        <f t="shared" si="688"/>
        <v/>
      </c>
      <c r="AI490" s="69" t="str">
        <f t="shared" si="689"/>
        <v>0</v>
      </c>
      <c r="AJ490" s="66" t="str">
        <f t="shared" ref="AJ490" si="743">IFERROR(IF(AL489=AI490,"",AL489*($I$32/12)),"-")</f>
        <v>-</v>
      </c>
      <c r="AK490" s="69" t="str">
        <f t="shared" si="690"/>
        <v/>
      </c>
      <c r="AL490" s="69" t="str">
        <f t="shared" si="691"/>
        <v/>
      </c>
      <c r="AM490" s="69" t="str">
        <f t="shared" si="692"/>
        <v/>
      </c>
      <c r="AN490" s="70" t="str">
        <f t="shared" si="693"/>
        <v>0</v>
      </c>
      <c r="AO490" s="70" t="str">
        <f t="shared" si="694"/>
        <v>-</v>
      </c>
      <c r="AP490" s="70" t="str">
        <f t="shared" si="695"/>
        <v/>
      </c>
      <c r="AQ490" s="70" t="str">
        <f t="shared" si="696"/>
        <v/>
      </c>
      <c r="AR490" s="70" t="str">
        <f t="shared" si="697"/>
        <v/>
      </c>
      <c r="AS490" s="64" t="str">
        <f t="shared" si="698"/>
        <v>0</v>
      </c>
      <c r="AT490" s="64" t="str">
        <f t="shared" si="699"/>
        <v>-</v>
      </c>
      <c r="AU490" s="64" t="str">
        <f t="shared" si="700"/>
        <v/>
      </c>
      <c r="AV490" s="64" t="str">
        <f t="shared" si="701"/>
        <v/>
      </c>
      <c r="AW490" s="64" t="str">
        <f t="shared" si="702"/>
        <v/>
      </c>
      <c r="AX490" s="64" t="str">
        <f t="shared" si="703"/>
        <v>0</v>
      </c>
      <c r="AY490" s="64" t="str">
        <f t="shared" si="704"/>
        <v>-</v>
      </c>
      <c r="AZ490" s="64" t="str">
        <f t="shared" si="705"/>
        <v/>
      </c>
      <c r="BA490" s="64" t="str">
        <f t="shared" si="706"/>
        <v/>
      </c>
      <c r="BB490" s="64" t="str">
        <f t="shared" si="707"/>
        <v/>
      </c>
      <c r="BC490" s="64" t="str">
        <f t="shared" si="708"/>
        <v>0</v>
      </c>
      <c r="BD490" s="64" t="str">
        <f t="shared" si="709"/>
        <v>-</v>
      </c>
      <c r="BE490" s="64" t="str">
        <f t="shared" si="710"/>
        <v/>
      </c>
      <c r="BF490" s="64" t="str">
        <f t="shared" si="711"/>
        <v/>
      </c>
      <c r="BG490" s="64" t="str">
        <f t="shared" si="712"/>
        <v/>
      </c>
      <c r="BH490" s="70" t="str">
        <f t="shared" si="713"/>
        <v>0</v>
      </c>
      <c r="BI490" s="70" t="str">
        <f t="shared" si="714"/>
        <v>-</v>
      </c>
      <c r="BJ490" s="70" t="str">
        <f t="shared" si="715"/>
        <v/>
      </c>
      <c r="BK490" s="70" t="str">
        <f t="shared" si="716"/>
        <v/>
      </c>
    </row>
    <row r="491" spans="11:63" x14ac:dyDescent="0.25">
      <c r="K491" s="56">
        <f t="shared" si="666"/>
        <v>488</v>
      </c>
      <c r="L491" s="56" t="str">
        <f t="shared" si="669"/>
        <v xml:space="preserve"> </v>
      </c>
      <c r="M491" s="65">
        <f t="shared" si="667"/>
        <v>14855</v>
      </c>
      <c r="N491" s="66">
        <f t="shared" si="670"/>
        <v>0</v>
      </c>
      <c r="O491" s="67" t="str">
        <f t="shared" si="671"/>
        <v>0</v>
      </c>
      <c r="P491" s="66" t="str">
        <f t="shared" si="672"/>
        <v>-</v>
      </c>
      <c r="Q491" s="66" t="str">
        <f t="shared" si="673"/>
        <v/>
      </c>
      <c r="R491" s="66" t="str">
        <f t="shared" si="674"/>
        <v/>
      </c>
      <c r="S491" s="68" t="str">
        <f t="shared" si="675"/>
        <v xml:space="preserve"> </v>
      </c>
      <c r="T491" s="66" t="str">
        <f t="shared" si="717"/>
        <v>0</v>
      </c>
      <c r="U491" s="69" t="str">
        <f t="shared" si="676"/>
        <v>-</v>
      </c>
      <c r="V491" s="69" t="str">
        <f t="shared" si="677"/>
        <v/>
      </c>
      <c r="W491" s="69" t="str">
        <f t="shared" si="678"/>
        <v/>
      </c>
      <c r="X491" s="69" t="str">
        <f t="shared" si="679"/>
        <v/>
      </c>
      <c r="Y491" s="67" t="str">
        <f t="shared" si="718"/>
        <v>0</v>
      </c>
      <c r="Z491" s="64" t="str">
        <f t="shared" si="680"/>
        <v>-</v>
      </c>
      <c r="AA491" s="64" t="str">
        <f t="shared" si="681"/>
        <v/>
      </c>
      <c r="AB491" s="64" t="str">
        <f t="shared" si="682"/>
        <v/>
      </c>
      <c r="AC491" s="64" t="str">
        <f t="shared" si="683"/>
        <v/>
      </c>
      <c r="AD491" s="66" t="str">
        <f t="shared" si="684"/>
        <v>0</v>
      </c>
      <c r="AE491" s="66" t="str">
        <f t="shared" si="685"/>
        <v>-</v>
      </c>
      <c r="AF491" s="69" t="str">
        <f t="shared" si="686"/>
        <v/>
      </c>
      <c r="AG491" s="69" t="str">
        <f t="shared" si="687"/>
        <v/>
      </c>
      <c r="AH491" s="69" t="str">
        <f t="shared" si="688"/>
        <v/>
      </c>
      <c r="AI491" s="69" t="str">
        <f t="shared" si="689"/>
        <v>0</v>
      </c>
      <c r="AJ491" s="66" t="str">
        <f t="shared" ref="AJ491:AJ492" si="744">IFERROR(IF(AL490=AI491,"",AL490*($I$31/12)),"-")</f>
        <v>-</v>
      </c>
      <c r="AK491" s="69" t="str">
        <f t="shared" si="690"/>
        <v/>
      </c>
      <c r="AL491" s="69" t="str">
        <f t="shared" si="691"/>
        <v/>
      </c>
      <c r="AM491" s="69" t="str">
        <f t="shared" si="692"/>
        <v/>
      </c>
      <c r="AN491" s="70" t="str">
        <f t="shared" si="693"/>
        <v>0</v>
      </c>
      <c r="AO491" s="70" t="str">
        <f t="shared" si="694"/>
        <v>-</v>
      </c>
      <c r="AP491" s="70" t="str">
        <f t="shared" si="695"/>
        <v/>
      </c>
      <c r="AQ491" s="70" t="str">
        <f t="shared" si="696"/>
        <v/>
      </c>
      <c r="AR491" s="70" t="str">
        <f t="shared" si="697"/>
        <v/>
      </c>
      <c r="AS491" s="64" t="str">
        <f t="shared" si="698"/>
        <v>0</v>
      </c>
      <c r="AT491" s="64" t="str">
        <f t="shared" si="699"/>
        <v>-</v>
      </c>
      <c r="AU491" s="64" t="str">
        <f t="shared" si="700"/>
        <v/>
      </c>
      <c r="AV491" s="64" t="str">
        <f t="shared" si="701"/>
        <v/>
      </c>
      <c r="AW491" s="64" t="str">
        <f t="shared" si="702"/>
        <v/>
      </c>
      <c r="AX491" s="64" t="str">
        <f t="shared" si="703"/>
        <v>0</v>
      </c>
      <c r="AY491" s="64" t="str">
        <f t="shared" si="704"/>
        <v>-</v>
      </c>
      <c r="AZ491" s="64" t="str">
        <f t="shared" si="705"/>
        <v/>
      </c>
      <c r="BA491" s="64" t="str">
        <f t="shared" si="706"/>
        <v/>
      </c>
      <c r="BB491" s="64" t="str">
        <f t="shared" si="707"/>
        <v/>
      </c>
      <c r="BC491" s="64" t="str">
        <f t="shared" si="708"/>
        <v>0</v>
      </c>
      <c r="BD491" s="64" t="str">
        <f t="shared" si="709"/>
        <v>-</v>
      </c>
      <c r="BE491" s="64" t="str">
        <f t="shared" si="710"/>
        <v/>
      </c>
      <c r="BF491" s="64" t="str">
        <f t="shared" si="711"/>
        <v/>
      </c>
      <c r="BG491" s="64" t="str">
        <f t="shared" si="712"/>
        <v/>
      </c>
      <c r="BH491" s="70" t="str">
        <f t="shared" si="713"/>
        <v>0</v>
      </c>
      <c r="BI491" s="70" t="str">
        <f t="shared" si="714"/>
        <v>-</v>
      </c>
      <c r="BJ491" s="70" t="str">
        <f t="shared" si="715"/>
        <v/>
      </c>
      <c r="BK491" s="70" t="str">
        <f t="shared" si="716"/>
        <v/>
      </c>
    </row>
    <row r="492" spans="11:63" x14ac:dyDescent="0.25">
      <c r="K492" s="56">
        <f t="shared" si="666"/>
        <v>489</v>
      </c>
      <c r="L492" s="56" t="str">
        <f t="shared" si="669"/>
        <v xml:space="preserve"> </v>
      </c>
      <c r="M492" s="65">
        <f t="shared" si="667"/>
        <v>14885</v>
      </c>
      <c r="N492" s="66">
        <f t="shared" si="670"/>
        <v>0</v>
      </c>
      <c r="O492" s="67" t="str">
        <f t="shared" si="671"/>
        <v>0</v>
      </c>
      <c r="P492" s="66" t="str">
        <f t="shared" si="672"/>
        <v>-</v>
      </c>
      <c r="Q492" s="66" t="str">
        <f t="shared" si="673"/>
        <v/>
      </c>
      <c r="R492" s="66" t="str">
        <f t="shared" si="674"/>
        <v/>
      </c>
      <c r="S492" s="68" t="str">
        <f t="shared" si="675"/>
        <v xml:space="preserve"> </v>
      </c>
      <c r="T492" s="66" t="str">
        <f t="shared" si="717"/>
        <v>0</v>
      </c>
      <c r="U492" s="69" t="str">
        <f t="shared" si="676"/>
        <v>-</v>
      </c>
      <c r="V492" s="69" t="str">
        <f t="shared" si="677"/>
        <v/>
      </c>
      <c r="W492" s="69" t="str">
        <f t="shared" si="678"/>
        <v/>
      </c>
      <c r="X492" s="69" t="str">
        <f t="shared" si="679"/>
        <v/>
      </c>
      <c r="Y492" s="67" t="str">
        <f t="shared" si="718"/>
        <v>0</v>
      </c>
      <c r="Z492" s="64" t="str">
        <f t="shared" si="680"/>
        <v>-</v>
      </c>
      <c r="AA492" s="64" t="str">
        <f t="shared" si="681"/>
        <v/>
      </c>
      <c r="AB492" s="64" t="str">
        <f t="shared" si="682"/>
        <v/>
      </c>
      <c r="AC492" s="64" t="str">
        <f t="shared" si="683"/>
        <v/>
      </c>
      <c r="AD492" s="66" t="str">
        <f t="shared" si="684"/>
        <v>0</v>
      </c>
      <c r="AE492" s="66" t="str">
        <f t="shared" si="685"/>
        <v>-</v>
      </c>
      <c r="AF492" s="69" t="str">
        <f t="shared" si="686"/>
        <v/>
      </c>
      <c r="AG492" s="69" t="str">
        <f t="shared" si="687"/>
        <v/>
      </c>
      <c r="AH492" s="69" t="str">
        <f t="shared" si="688"/>
        <v/>
      </c>
      <c r="AI492" s="69" t="str">
        <f t="shared" si="689"/>
        <v>0</v>
      </c>
      <c r="AJ492" s="66" t="str">
        <f t="shared" si="744"/>
        <v>-</v>
      </c>
      <c r="AK492" s="69" t="str">
        <f t="shared" si="690"/>
        <v/>
      </c>
      <c r="AL492" s="69" t="str">
        <f t="shared" si="691"/>
        <v/>
      </c>
      <c r="AM492" s="69" t="str">
        <f t="shared" si="692"/>
        <v/>
      </c>
      <c r="AN492" s="70" t="str">
        <f t="shared" si="693"/>
        <v>0</v>
      </c>
      <c r="AO492" s="70" t="str">
        <f t="shared" si="694"/>
        <v>-</v>
      </c>
      <c r="AP492" s="70" t="str">
        <f t="shared" si="695"/>
        <v/>
      </c>
      <c r="AQ492" s="70" t="str">
        <f t="shared" si="696"/>
        <v/>
      </c>
      <c r="AR492" s="70" t="str">
        <f t="shared" si="697"/>
        <v/>
      </c>
      <c r="AS492" s="64" t="str">
        <f t="shared" si="698"/>
        <v>0</v>
      </c>
      <c r="AT492" s="64" t="str">
        <f t="shared" si="699"/>
        <v>-</v>
      </c>
      <c r="AU492" s="64" t="str">
        <f t="shared" si="700"/>
        <v/>
      </c>
      <c r="AV492" s="64" t="str">
        <f t="shared" si="701"/>
        <v/>
      </c>
      <c r="AW492" s="64" t="str">
        <f t="shared" si="702"/>
        <v/>
      </c>
      <c r="AX492" s="64" t="str">
        <f t="shared" si="703"/>
        <v>0</v>
      </c>
      <c r="AY492" s="64" t="str">
        <f t="shared" si="704"/>
        <v>-</v>
      </c>
      <c r="AZ492" s="64" t="str">
        <f t="shared" si="705"/>
        <v/>
      </c>
      <c r="BA492" s="64" t="str">
        <f t="shared" si="706"/>
        <v/>
      </c>
      <c r="BB492" s="64" t="str">
        <f t="shared" si="707"/>
        <v/>
      </c>
      <c r="BC492" s="64" t="str">
        <f t="shared" si="708"/>
        <v>0</v>
      </c>
      <c r="BD492" s="64" t="str">
        <f t="shared" si="709"/>
        <v>-</v>
      </c>
      <c r="BE492" s="64" t="str">
        <f t="shared" si="710"/>
        <v/>
      </c>
      <c r="BF492" s="64" t="str">
        <f t="shared" si="711"/>
        <v/>
      </c>
      <c r="BG492" s="64" t="str">
        <f t="shared" si="712"/>
        <v/>
      </c>
      <c r="BH492" s="70" t="str">
        <f t="shared" si="713"/>
        <v>0</v>
      </c>
      <c r="BI492" s="70" t="str">
        <f t="shared" si="714"/>
        <v>-</v>
      </c>
      <c r="BJ492" s="70" t="str">
        <f t="shared" si="715"/>
        <v/>
      </c>
      <c r="BK492" s="70" t="str">
        <f t="shared" si="716"/>
        <v/>
      </c>
    </row>
    <row r="493" spans="11:63" x14ac:dyDescent="0.25">
      <c r="K493" s="56">
        <f t="shared" si="666"/>
        <v>490</v>
      </c>
      <c r="L493" s="56" t="str">
        <f t="shared" si="669"/>
        <v xml:space="preserve"> </v>
      </c>
      <c r="M493" s="65">
        <f t="shared" si="667"/>
        <v>14916</v>
      </c>
      <c r="N493" s="66">
        <f t="shared" si="670"/>
        <v>0</v>
      </c>
      <c r="O493" s="67" t="str">
        <f t="shared" si="671"/>
        <v>0</v>
      </c>
      <c r="P493" s="66" t="str">
        <f t="shared" si="672"/>
        <v>-</v>
      </c>
      <c r="Q493" s="66" t="str">
        <f t="shared" si="673"/>
        <v/>
      </c>
      <c r="R493" s="66" t="str">
        <f t="shared" si="674"/>
        <v/>
      </c>
      <c r="S493" s="68" t="str">
        <f t="shared" si="675"/>
        <v xml:space="preserve"> </v>
      </c>
      <c r="T493" s="66" t="str">
        <f t="shared" si="717"/>
        <v>0</v>
      </c>
      <c r="U493" s="69" t="str">
        <f t="shared" si="676"/>
        <v>-</v>
      </c>
      <c r="V493" s="69" t="str">
        <f t="shared" si="677"/>
        <v/>
      </c>
      <c r="W493" s="69" t="str">
        <f t="shared" si="678"/>
        <v/>
      </c>
      <c r="X493" s="69" t="str">
        <f t="shared" si="679"/>
        <v/>
      </c>
      <c r="Y493" s="67" t="str">
        <f t="shared" si="718"/>
        <v>0</v>
      </c>
      <c r="Z493" s="64" t="str">
        <f t="shared" si="680"/>
        <v>-</v>
      </c>
      <c r="AA493" s="64" t="str">
        <f t="shared" si="681"/>
        <v/>
      </c>
      <c r="AB493" s="64" t="str">
        <f t="shared" si="682"/>
        <v/>
      </c>
      <c r="AC493" s="64" t="str">
        <f t="shared" si="683"/>
        <v/>
      </c>
      <c r="AD493" s="66" t="str">
        <f t="shared" si="684"/>
        <v>0</v>
      </c>
      <c r="AE493" s="66" t="str">
        <f t="shared" si="685"/>
        <v>-</v>
      </c>
      <c r="AF493" s="69" t="str">
        <f t="shared" si="686"/>
        <v/>
      </c>
      <c r="AG493" s="69" t="str">
        <f t="shared" si="687"/>
        <v/>
      </c>
      <c r="AH493" s="69" t="str">
        <f t="shared" si="688"/>
        <v/>
      </c>
      <c r="AI493" s="69" t="str">
        <f t="shared" si="689"/>
        <v>0</v>
      </c>
      <c r="AJ493" s="66" t="str">
        <f t="shared" ref="AJ493" si="745">IFERROR(IF(AL492=AI493,"",AL492*($I$32/12)),"-")</f>
        <v>-</v>
      </c>
      <c r="AK493" s="69" t="str">
        <f t="shared" si="690"/>
        <v/>
      </c>
      <c r="AL493" s="69" t="str">
        <f t="shared" si="691"/>
        <v/>
      </c>
      <c r="AM493" s="69" t="str">
        <f t="shared" si="692"/>
        <v/>
      </c>
      <c r="AN493" s="70" t="str">
        <f t="shared" si="693"/>
        <v>0</v>
      </c>
      <c r="AO493" s="70" t="str">
        <f t="shared" si="694"/>
        <v>-</v>
      </c>
      <c r="AP493" s="70" t="str">
        <f t="shared" si="695"/>
        <v/>
      </c>
      <c r="AQ493" s="70" t="str">
        <f t="shared" si="696"/>
        <v/>
      </c>
      <c r="AR493" s="70" t="str">
        <f t="shared" si="697"/>
        <v/>
      </c>
      <c r="AS493" s="64" t="str">
        <f t="shared" si="698"/>
        <v>0</v>
      </c>
      <c r="AT493" s="64" t="str">
        <f t="shared" si="699"/>
        <v>-</v>
      </c>
      <c r="AU493" s="64" t="str">
        <f t="shared" si="700"/>
        <v/>
      </c>
      <c r="AV493" s="64" t="str">
        <f t="shared" si="701"/>
        <v/>
      </c>
      <c r="AW493" s="64" t="str">
        <f t="shared" si="702"/>
        <v/>
      </c>
      <c r="AX493" s="64" t="str">
        <f t="shared" si="703"/>
        <v>0</v>
      </c>
      <c r="AY493" s="64" t="str">
        <f t="shared" si="704"/>
        <v>-</v>
      </c>
      <c r="AZ493" s="64" t="str">
        <f t="shared" si="705"/>
        <v/>
      </c>
      <c r="BA493" s="64" t="str">
        <f t="shared" si="706"/>
        <v/>
      </c>
      <c r="BB493" s="64" t="str">
        <f t="shared" si="707"/>
        <v/>
      </c>
      <c r="BC493" s="64" t="str">
        <f t="shared" si="708"/>
        <v>0</v>
      </c>
      <c r="BD493" s="64" t="str">
        <f t="shared" si="709"/>
        <v>-</v>
      </c>
      <c r="BE493" s="64" t="str">
        <f t="shared" si="710"/>
        <v/>
      </c>
      <c r="BF493" s="64" t="str">
        <f t="shared" si="711"/>
        <v/>
      </c>
      <c r="BG493" s="64" t="str">
        <f t="shared" si="712"/>
        <v/>
      </c>
      <c r="BH493" s="70" t="str">
        <f t="shared" si="713"/>
        <v>0</v>
      </c>
      <c r="BI493" s="70" t="str">
        <f t="shared" si="714"/>
        <v>-</v>
      </c>
      <c r="BJ493" s="70" t="str">
        <f t="shared" si="715"/>
        <v/>
      </c>
      <c r="BK493" s="70" t="str">
        <f t="shared" si="716"/>
        <v/>
      </c>
    </row>
    <row r="494" spans="11:63" x14ac:dyDescent="0.25">
      <c r="K494" s="56">
        <f t="shared" si="666"/>
        <v>491</v>
      </c>
      <c r="L494" s="56" t="str">
        <f t="shared" si="669"/>
        <v xml:space="preserve"> </v>
      </c>
      <c r="M494" s="65">
        <f t="shared" si="667"/>
        <v>14946</v>
      </c>
      <c r="N494" s="66">
        <f t="shared" si="670"/>
        <v>0</v>
      </c>
      <c r="O494" s="67" t="str">
        <f t="shared" si="671"/>
        <v>0</v>
      </c>
      <c r="P494" s="66" t="str">
        <f t="shared" si="672"/>
        <v>-</v>
      </c>
      <c r="Q494" s="66" t="str">
        <f t="shared" si="673"/>
        <v/>
      </c>
      <c r="R494" s="66" t="str">
        <f t="shared" si="674"/>
        <v/>
      </c>
      <c r="S494" s="68" t="str">
        <f t="shared" si="675"/>
        <v xml:space="preserve"> </v>
      </c>
      <c r="T494" s="66" t="str">
        <f t="shared" si="717"/>
        <v>0</v>
      </c>
      <c r="U494" s="69" t="str">
        <f t="shared" si="676"/>
        <v>-</v>
      </c>
      <c r="V494" s="69" t="str">
        <f t="shared" si="677"/>
        <v/>
      </c>
      <c r="W494" s="69" t="str">
        <f t="shared" si="678"/>
        <v/>
      </c>
      <c r="X494" s="69" t="str">
        <f t="shared" si="679"/>
        <v/>
      </c>
      <c r="Y494" s="67" t="str">
        <f t="shared" si="718"/>
        <v>0</v>
      </c>
      <c r="Z494" s="64" t="str">
        <f t="shared" si="680"/>
        <v>-</v>
      </c>
      <c r="AA494" s="64" t="str">
        <f t="shared" si="681"/>
        <v/>
      </c>
      <c r="AB494" s="64" t="str">
        <f t="shared" si="682"/>
        <v/>
      </c>
      <c r="AC494" s="64" t="str">
        <f t="shared" si="683"/>
        <v/>
      </c>
      <c r="AD494" s="66" t="str">
        <f t="shared" si="684"/>
        <v>0</v>
      </c>
      <c r="AE494" s="66" t="str">
        <f t="shared" si="685"/>
        <v>-</v>
      </c>
      <c r="AF494" s="69" t="str">
        <f t="shared" si="686"/>
        <v/>
      </c>
      <c r="AG494" s="69" t="str">
        <f t="shared" si="687"/>
        <v/>
      </c>
      <c r="AH494" s="69" t="str">
        <f t="shared" si="688"/>
        <v/>
      </c>
      <c r="AI494" s="69" t="str">
        <f t="shared" si="689"/>
        <v>0</v>
      </c>
      <c r="AJ494" s="66" t="str">
        <f t="shared" ref="AJ494:AJ495" si="746">IFERROR(IF(AL493=AI494,"",AL493*($I$31/12)),"-")</f>
        <v>-</v>
      </c>
      <c r="AK494" s="69" t="str">
        <f t="shared" si="690"/>
        <v/>
      </c>
      <c r="AL494" s="69" t="str">
        <f t="shared" si="691"/>
        <v/>
      </c>
      <c r="AM494" s="69" t="str">
        <f t="shared" si="692"/>
        <v/>
      </c>
      <c r="AN494" s="70" t="str">
        <f t="shared" si="693"/>
        <v>0</v>
      </c>
      <c r="AO494" s="70" t="str">
        <f t="shared" si="694"/>
        <v>-</v>
      </c>
      <c r="AP494" s="70" t="str">
        <f t="shared" si="695"/>
        <v/>
      </c>
      <c r="AQ494" s="70" t="str">
        <f t="shared" si="696"/>
        <v/>
      </c>
      <c r="AR494" s="70" t="str">
        <f t="shared" si="697"/>
        <v/>
      </c>
      <c r="AS494" s="64" t="str">
        <f t="shared" si="698"/>
        <v>0</v>
      </c>
      <c r="AT494" s="64" t="str">
        <f t="shared" si="699"/>
        <v>-</v>
      </c>
      <c r="AU494" s="64" t="str">
        <f t="shared" si="700"/>
        <v/>
      </c>
      <c r="AV494" s="64" t="str">
        <f t="shared" si="701"/>
        <v/>
      </c>
      <c r="AW494" s="64" t="str">
        <f t="shared" si="702"/>
        <v/>
      </c>
      <c r="AX494" s="64" t="str">
        <f t="shared" si="703"/>
        <v>0</v>
      </c>
      <c r="AY494" s="64" t="str">
        <f t="shared" si="704"/>
        <v>-</v>
      </c>
      <c r="AZ494" s="64" t="str">
        <f t="shared" si="705"/>
        <v/>
      </c>
      <c r="BA494" s="64" t="str">
        <f t="shared" si="706"/>
        <v/>
      </c>
      <c r="BB494" s="64" t="str">
        <f t="shared" si="707"/>
        <v/>
      </c>
      <c r="BC494" s="64" t="str">
        <f t="shared" si="708"/>
        <v>0</v>
      </c>
      <c r="BD494" s="64" t="str">
        <f t="shared" si="709"/>
        <v>-</v>
      </c>
      <c r="BE494" s="64" t="str">
        <f t="shared" si="710"/>
        <v/>
      </c>
      <c r="BF494" s="64" t="str">
        <f t="shared" si="711"/>
        <v/>
      </c>
      <c r="BG494" s="64" t="str">
        <f t="shared" si="712"/>
        <v/>
      </c>
      <c r="BH494" s="70" t="str">
        <f t="shared" si="713"/>
        <v>0</v>
      </c>
      <c r="BI494" s="70" t="str">
        <f t="shared" si="714"/>
        <v>-</v>
      </c>
      <c r="BJ494" s="70" t="str">
        <f t="shared" si="715"/>
        <v/>
      </c>
      <c r="BK494" s="70" t="str">
        <f t="shared" si="716"/>
        <v/>
      </c>
    </row>
    <row r="495" spans="11:63" x14ac:dyDescent="0.25">
      <c r="K495" s="56">
        <f t="shared" si="666"/>
        <v>492</v>
      </c>
      <c r="L495" s="56" t="str">
        <f t="shared" si="669"/>
        <v xml:space="preserve"> </v>
      </c>
      <c r="M495" s="65">
        <f t="shared" si="667"/>
        <v>14977</v>
      </c>
      <c r="N495" s="66">
        <f t="shared" si="670"/>
        <v>0</v>
      </c>
      <c r="O495" s="67" t="str">
        <f t="shared" si="671"/>
        <v>0</v>
      </c>
      <c r="P495" s="66" t="str">
        <f t="shared" si="672"/>
        <v>-</v>
      </c>
      <c r="Q495" s="66" t="str">
        <f t="shared" si="673"/>
        <v/>
      </c>
      <c r="R495" s="66" t="str">
        <f t="shared" si="674"/>
        <v/>
      </c>
      <c r="S495" s="68" t="str">
        <f t="shared" si="675"/>
        <v xml:space="preserve"> </v>
      </c>
      <c r="T495" s="66" t="str">
        <f t="shared" si="717"/>
        <v>0</v>
      </c>
      <c r="U495" s="69" t="str">
        <f t="shared" si="676"/>
        <v>-</v>
      </c>
      <c r="V495" s="69" t="str">
        <f t="shared" si="677"/>
        <v/>
      </c>
      <c r="W495" s="69" t="str">
        <f t="shared" si="678"/>
        <v/>
      </c>
      <c r="X495" s="69" t="str">
        <f t="shared" si="679"/>
        <v/>
      </c>
      <c r="Y495" s="67" t="str">
        <f t="shared" si="718"/>
        <v>0</v>
      </c>
      <c r="Z495" s="64" t="str">
        <f t="shared" si="680"/>
        <v>-</v>
      </c>
      <c r="AA495" s="64" t="str">
        <f t="shared" si="681"/>
        <v/>
      </c>
      <c r="AB495" s="64" t="str">
        <f t="shared" si="682"/>
        <v/>
      </c>
      <c r="AC495" s="64" t="str">
        <f t="shared" si="683"/>
        <v/>
      </c>
      <c r="AD495" s="66" t="str">
        <f t="shared" si="684"/>
        <v>0</v>
      </c>
      <c r="AE495" s="66" t="str">
        <f t="shared" si="685"/>
        <v>-</v>
      </c>
      <c r="AF495" s="69" t="str">
        <f t="shared" si="686"/>
        <v/>
      </c>
      <c r="AG495" s="69" t="str">
        <f t="shared" si="687"/>
        <v/>
      </c>
      <c r="AH495" s="69" t="str">
        <f t="shared" si="688"/>
        <v/>
      </c>
      <c r="AI495" s="69" t="str">
        <f t="shared" si="689"/>
        <v>0</v>
      </c>
      <c r="AJ495" s="66" t="str">
        <f t="shared" si="746"/>
        <v>-</v>
      </c>
      <c r="AK495" s="69" t="str">
        <f t="shared" si="690"/>
        <v/>
      </c>
      <c r="AL495" s="69" t="str">
        <f t="shared" si="691"/>
        <v/>
      </c>
      <c r="AM495" s="69" t="str">
        <f t="shared" si="692"/>
        <v/>
      </c>
      <c r="AN495" s="70" t="str">
        <f t="shared" si="693"/>
        <v>0</v>
      </c>
      <c r="AO495" s="70" t="str">
        <f t="shared" si="694"/>
        <v>-</v>
      </c>
      <c r="AP495" s="70" t="str">
        <f t="shared" si="695"/>
        <v/>
      </c>
      <c r="AQ495" s="70" t="str">
        <f t="shared" si="696"/>
        <v/>
      </c>
      <c r="AR495" s="70" t="str">
        <f t="shared" si="697"/>
        <v/>
      </c>
      <c r="AS495" s="64" t="str">
        <f t="shared" si="698"/>
        <v>0</v>
      </c>
      <c r="AT495" s="64" t="str">
        <f t="shared" si="699"/>
        <v>-</v>
      </c>
      <c r="AU495" s="64" t="str">
        <f t="shared" si="700"/>
        <v/>
      </c>
      <c r="AV495" s="64" t="str">
        <f t="shared" si="701"/>
        <v/>
      </c>
      <c r="AW495" s="64" t="str">
        <f t="shared" si="702"/>
        <v/>
      </c>
      <c r="AX495" s="64" t="str">
        <f t="shared" si="703"/>
        <v>0</v>
      </c>
      <c r="AY495" s="64" t="str">
        <f t="shared" si="704"/>
        <v>-</v>
      </c>
      <c r="AZ495" s="64" t="str">
        <f t="shared" si="705"/>
        <v/>
      </c>
      <c r="BA495" s="64" t="str">
        <f t="shared" si="706"/>
        <v/>
      </c>
      <c r="BB495" s="64" t="str">
        <f t="shared" si="707"/>
        <v/>
      </c>
      <c r="BC495" s="64" t="str">
        <f t="shared" si="708"/>
        <v>0</v>
      </c>
      <c r="BD495" s="64" t="str">
        <f t="shared" si="709"/>
        <v>-</v>
      </c>
      <c r="BE495" s="64" t="str">
        <f t="shared" si="710"/>
        <v/>
      </c>
      <c r="BF495" s="64" t="str">
        <f t="shared" si="711"/>
        <v/>
      </c>
      <c r="BG495" s="64" t="str">
        <f t="shared" si="712"/>
        <v/>
      </c>
      <c r="BH495" s="70" t="str">
        <f t="shared" si="713"/>
        <v>0</v>
      </c>
      <c r="BI495" s="70" t="str">
        <f t="shared" si="714"/>
        <v>-</v>
      </c>
      <c r="BJ495" s="70" t="str">
        <f t="shared" si="715"/>
        <v/>
      </c>
      <c r="BK495" s="70" t="str">
        <f t="shared" si="716"/>
        <v/>
      </c>
    </row>
    <row r="496" spans="11:63" x14ac:dyDescent="0.25">
      <c r="K496" s="56">
        <f t="shared" si="666"/>
        <v>493</v>
      </c>
      <c r="L496" s="56" t="str">
        <f t="shared" si="669"/>
        <v xml:space="preserve"> </v>
      </c>
      <c r="M496" s="65">
        <f t="shared" si="667"/>
        <v>15008</v>
      </c>
      <c r="N496" s="66">
        <f t="shared" si="670"/>
        <v>0</v>
      </c>
      <c r="O496" s="67" t="str">
        <f t="shared" si="671"/>
        <v>0</v>
      </c>
      <c r="P496" s="66" t="str">
        <f t="shared" si="672"/>
        <v>-</v>
      </c>
      <c r="Q496" s="66" t="str">
        <f t="shared" si="673"/>
        <v/>
      </c>
      <c r="R496" s="66" t="str">
        <f t="shared" si="674"/>
        <v/>
      </c>
      <c r="S496" s="68" t="str">
        <f t="shared" si="675"/>
        <v xml:space="preserve"> </v>
      </c>
      <c r="T496" s="66" t="str">
        <f t="shared" si="717"/>
        <v>0</v>
      </c>
      <c r="U496" s="69" t="str">
        <f t="shared" si="676"/>
        <v>-</v>
      </c>
      <c r="V496" s="69" t="str">
        <f t="shared" si="677"/>
        <v/>
      </c>
      <c r="W496" s="69" t="str">
        <f t="shared" si="678"/>
        <v/>
      </c>
      <c r="X496" s="69" t="str">
        <f t="shared" si="679"/>
        <v/>
      </c>
      <c r="Y496" s="67" t="str">
        <f t="shared" si="718"/>
        <v>0</v>
      </c>
      <c r="Z496" s="64" t="str">
        <f t="shared" si="680"/>
        <v>-</v>
      </c>
      <c r="AA496" s="64" t="str">
        <f t="shared" si="681"/>
        <v/>
      </c>
      <c r="AB496" s="64" t="str">
        <f t="shared" si="682"/>
        <v/>
      </c>
      <c r="AC496" s="64" t="str">
        <f t="shared" si="683"/>
        <v/>
      </c>
      <c r="AD496" s="66" t="str">
        <f t="shared" si="684"/>
        <v>0</v>
      </c>
      <c r="AE496" s="66" t="str">
        <f t="shared" si="685"/>
        <v>-</v>
      </c>
      <c r="AF496" s="69" t="str">
        <f t="shared" si="686"/>
        <v/>
      </c>
      <c r="AG496" s="69" t="str">
        <f t="shared" si="687"/>
        <v/>
      </c>
      <c r="AH496" s="69" t="str">
        <f t="shared" si="688"/>
        <v/>
      </c>
      <c r="AI496" s="69" t="str">
        <f t="shared" si="689"/>
        <v>0</v>
      </c>
      <c r="AJ496" s="66" t="str">
        <f t="shared" ref="AJ496" si="747">IFERROR(IF(AL495=AI496,"",AL495*($I$32/12)),"-")</f>
        <v>-</v>
      </c>
      <c r="AK496" s="69" t="str">
        <f t="shared" si="690"/>
        <v/>
      </c>
      <c r="AL496" s="69" t="str">
        <f t="shared" si="691"/>
        <v/>
      </c>
      <c r="AM496" s="69" t="str">
        <f t="shared" si="692"/>
        <v/>
      </c>
      <c r="AN496" s="70" t="str">
        <f t="shared" si="693"/>
        <v>0</v>
      </c>
      <c r="AO496" s="70" t="str">
        <f t="shared" si="694"/>
        <v>-</v>
      </c>
      <c r="AP496" s="70" t="str">
        <f t="shared" si="695"/>
        <v/>
      </c>
      <c r="AQ496" s="70" t="str">
        <f t="shared" si="696"/>
        <v/>
      </c>
      <c r="AR496" s="70" t="str">
        <f t="shared" si="697"/>
        <v/>
      </c>
      <c r="AS496" s="64" t="str">
        <f t="shared" si="698"/>
        <v>0</v>
      </c>
      <c r="AT496" s="64" t="str">
        <f t="shared" si="699"/>
        <v>-</v>
      </c>
      <c r="AU496" s="64" t="str">
        <f t="shared" si="700"/>
        <v/>
      </c>
      <c r="AV496" s="64" t="str">
        <f t="shared" si="701"/>
        <v/>
      </c>
      <c r="AW496" s="64" t="str">
        <f t="shared" si="702"/>
        <v/>
      </c>
      <c r="AX496" s="64" t="str">
        <f t="shared" si="703"/>
        <v>0</v>
      </c>
      <c r="AY496" s="64" t="str">
        <f t="shared" si="704"/>
        <v>-</v>
      </c>
      <c r="AZ496" s="64" t="str">
        <f t="shared" si="705"/>
        <v/>
      </c>
      <c r="BA496" s="64" t="str">
        <f t="shared" si="706"/>
        <v/>
      </c>
      <c r="BB496" s="64" t="str">
        <f t="shared" si="707"/>
        <v/>
      </c>
      <c r="BC496" s="64" t="str">
        <f t="shared" si="708"/>
        <v>0</v>
      </c>
      <c r="BD496" s="64" t="str">
        <f t="shared" si="709"/>
        <v>-</v>
      </c>
      <c r="BE496" s="64" t="str">
        <f t="shared" si="710"/>
        <v/>
      </c>
      <c r="BF496" s="64" t="str">
        <f t="shared" si="711"/>
        <v/>
      </c>
      <c r="BG496" s="64" t="str">
        <f t="shared" si="712"/>
        <v/>
      </c>
      <c r="BH496" s="70" t="str">
        <f t="shared" si="713"/>
        <v>0</v>
      </c>
      <c r="BI496" s="70" t="str">
        <f t="shared" si="714"/>
        <v>-</v>
      </c>
      <c r="BJ496" s="70" t="str">
        <f t="shared" si="715"/>
        <v/>
      </c>
      <c r="BK496" s="70" t="str">
        <f t="shared" si="716"/>
        <v/>
      </c>
    </row>
    <row r="497" spans="11:63" x14ac:dyDescent="0.25">
      <c r="K497" s="56">
        <f t="shared" si="666"/>
        <v>494</v>
      </c>
      <c r="L497" s="56" t="str">
        <f t="shared" si="669"/>
        <v xml:space="preserve"> </v>
      </c>
      <c r="M497" s="65">
        <f t="shared" si="667"/>
        <v>15036</v>
      </c>
      <c r="N497" s="66">
        <f t="shared" si="670"/>
        <v>0</v>
      </c>
      <c r="O497" s="67" t="str">
        <f t="shared" si="671"/>
        <v>0</v>
      </c>
      <c r="P497" s="66" t="str">
        <f t="shared" si="672"/>
        <v>-</v>
      </c>
      <c r="Q497" s="66" t="str">
        <f t="shared" si="673"/>
        <v/>
      </c>
      <c r="R497" s="66" t="str">
        <f t="shared" si="674"/>
        <v/>
      </c>
      <c r="S497" s="68" t="str">
        <f t="shared" si="675"/>
        <v xml:space="preserve"> </v>
      </c>
      <c r="T497" s="66" t="str">
        <f t="shared" si="717"/>
        <v>0</v>
      </c>
      <c r="U497" s="69" t="str">
        <f t="shared" si="676"/>
        <v>-</v>
      </c>
      <c r="V497" s="69" t="str">
        <f t="shared" si="677"/>
        <v/>
      </c>
      <c r="W497" s="69" t="str">
        <f t="shared" si="678"/>
        <v/>
      </c>
      <c r="X497" s="69" t="str">
        <f t="shared" si="679"/>
        <v/>
      </c>
      <c r="Y497" s="67" t="str">
        <f t="shared" si="718"/>
        <v>0</v>
      </c>
      <c r="Z497" s="64" t="str">
        <f t="shared" si="680"/>
        <v>-</v>
      </c>
      <c r="AA497" s="64" t="str">
        <f t="shared" si="681"/>
        <v/>
      </c>
      <c r="AB497" s="64" t="str">
        <f t="shared" si="682"/>
        <v/>
      </c>
      <c r="AC497" s="64" t="str">
        <f t="shared" si="683"/>
        <v/>
      </c>
      <c r="AD497" s="66" t="str">
        <f t="shared" si="684"/>
        <v>0</v>
      </c>
      <c r="AE497" s="66" t="str">
        <f t="shared" si="685"/>
        <v>-</v>
      </c>
      <c r="AF497" s="69" t="str">
        <f t="shared" si="686"/>
        <v/>
      </c>
      <c r="AG497" s="69" t="str">
        <f t="shared" si="687"/>
        <v/>
      </c>
      <c r="AH497" s="69" t="str">
        <f t="shared" si="688"/>
        <v/>
      </c>
      <c r="AI497" s="69" t="str">
        <f t="shared" si="689"/>
        <v>0</v>
      </c>
      <c r="AJ497" s="66" t="str">
        <f t="shared" ref="AJ497:AJ498" si="748">IFERROR(IF(AL496=AI497,"",AL496*($I$31/12)),"-")</f>
        <v>-</v>
      </c>
      <c r="AK497" s="69" t="str">
        <f t="shared" si="690"/>
        <v/>
      </c>
      <c r="AL497" s="69" t="str">
        <f t="shared" si="691"/>
        <v/>
      </c>
      <c r="AM497" s="69" t="str">
        <f t="shared" si="692"/>
        <v/>
      </c>
      <c r="AN497" s="70" t="str">
        <f t="shared" si="693"/>
        <v>0</v>
      </c>
      <c r="AO497" s="70" t="str">
        <f t="shared" si="694"/>
        <v>-</v>
      </c>
      <c r="AP497" s="70" t="str">
        <f t="shared" si="695"/>
        <v/>
      </c>
      <c r="AQ497" s="70" t="str">
        <f t="shared" si="696"/>
        <v/>
      </c>
      <c r="AR497" s="70" t="str">
        <f t="shared" si="697"/>
        <v/>
      </c>
      <c r="AS497" s="64" t="str">
        <f t="shared" si="698"/>
        <v>0</v>
      </c>
      <c r="AT497" s="64" t="str">
        <f t="shared" si="699"/>
        <v>-</v>
      </c>
      <c r="AU497" s="64" t="str">
        <f t="shared" si="700"/>
        <v/>
      </c>
      <c r="AV497" s="64" t="str">
        <f t="shared" si="701"/>
        <v/>
      </c>
      <c r="AW497" s="64" t="str">
        <f t="shared" si="702"/>
        <v/>
      </c>
      <c r="AX497" s="64" t="str">
        <f t="shared" si="703"/>
        <v>0</v>
      </c>
      <c r="AY497" s="64" t="str">
        <f t="shared" si="704"/>
        <v>-</v>
      </c>
      <c r="AZ497" s="64" t="str">
        <f t="shared" si="705"/>
        <v/>
      </c>
      <c r="BA497" s="64" t="str">
        <f t="shared" si="706"/>
        <v/>
      </c>
      <c r="BB497" s="64" t="str">
        <f t="shared" si="707"/>
        <v/>
      </c>
      <c r="BC497" s="64" t="str">
        <f t="shared" si="708"/>
        <v>0</v>
      </c>
      <c r="BD497" s="64" t="str">
        <f t="shared" si="709"/>
        <v>-</v>
      </c>
      <c r="BE497" s="64" t="str">
        <f t="shared" si="710"/>
        <v/>
      </c>
      <c r="BF497" s="64" t="str">
        <f t="shared" si="711"/>
        <v/>
      </c>
      <c r="BG497" s="64" t="str">
        <f t="shared" si="712"/>
        <v/>
      </c>
      <c r="BH497" s="70" t="str">
        <f t="shared" si="713"/>
        <v>0</v>
      </c>
      <c r="BI497" s="70" t="str">
        <f t="shared" si="714"/>
        <v>-</v>
      </c>
      <c r="BJ497" s="70" t="str">
        <f t="shared" si="715"/>
        <v/>
      </c>
      <c r="BK497" s="70" t="str">
        <f t="shared" si="716"/>
        <v/>
      </c>
    </row>
    <row r="498" spans="11:63" x14ac:dyDescent="0.25">
      <c r="K498" s="56">
        <f t="shared" si="666"/>
        <v>495</v>
      </c>
      <c r="L498" s="56" t="str">
        <f t="shared" si="669"/>
        <v xml:space="preserve"> </v>
      </c>
      <c r="M498" s="65">
        <f t="shared" si="667"/>
        <v>15067</v>
      </c>
      <c r="N498" s="66">
        <f t="shared" si="670"/>
        <v>0</v>
      </c>
      <c r="O498" s="67" t="str">
        <f t="shared" si="671"/>
        <v>0</v>
      </c>
      <c r="P498" s="66" t="str">
        <f t="shared" si="672"/>
        <v>-</v>
      </c>
      <c r="Q498" s="66" t="str">
        <f t="shared" si="673"/>
        <v/>
      </c>
      <c r="R498" s="66" t="str">
        <f t="shared" si="674"/>
        <v/>
      </c>
      <c r="S498" s="68" t="str">
        <f t="shared" si="675"/>
        <v xml:space="preserve"> </v>
      </c>
      <c r="T498" s="66" t="str">
        <f t="shared" si="717"/>
        <v>0</v>
      </c>
      <c r="U498" s="69" t="str">
        <f t="shared" si="676"/>
        <v>-</v>
      </c>
      <c r="V498" s="69" t="str">
        <f t="shared" si="677"/>
        <v/>
      </c>
      <c r="W498" s="69" t="str">
        <f t="shared" si="678"/>
        <v/>
      </c>
      <c r="X498" s="69" t="str">
        <f t="shared" si="679"/>
        <v/>
      </c>
      <c r="Y498" s="67" t="str">
        <f t="shared" si="718"/>
        <v>0</v>
      </c>
      <c r="Z498" s="64" t="str">
        <f t="shared" si="680"/>
        <v>-</v>
      </c>
      <c r="AA498" s="64" t="str">
        <f t="shared" si="681"/>
        <v/>
      </c>
      <c r="AB498" s="64" t="str">
        <f t="shared" si="682"/>
        <v/>
      </c>
      <c r="AC498" s="64" t="str">
        <f t="shared" si="683"/>
        <v/>
      </c>
      <c r="AD498" s="66" t="str">
        <f t="shared" si="684"/>
        <v>0</v>
      </c>
      <c r="AE498" s="66" t="str">
        <f t="shared" si="685"/>
        <v>-</v>
      </c>
      <c r="AF498" s="69" t="str">
        <f t="shared" si="686"/>
        <v/>
      </c>
      <c r="AG498" s="69" t="str">
        <f t="shared" si="687"/>
        <v/>
      </c>
      <c r="AH498" s="69" t="str">
        <f t="shared" si="688"/>
        <v/>
      </c>
      <c r="AI498" s="69" t="str">
        <f t="shared" si="689"/>
        <v>0</v>
      </c>
      <c r="AJ498" s="66" t="str">
        <f t="shared" si="748"/>
        <v>-</v>
      </c>
      <c r="AK498" s="69" t="str">
        <f t="shared" si="690"/>
        <v/>
      </c>
      <c r="AL498" s="69" t="str">
        <f t="shared" si="691"/>
        <v/>
      </c>
      <c r="AM498" s="69" t="str">
        <f t="shared" si="692"/>
        <v/>
      </c>
      <c r="AN498" s="70" t="str">
        <f t="shared" si="693"/>
        <v>0</v>
      </c>
      <c r="AO498" s="70" t="str">
        <f t="shared" si="694"/>
        <v>-</v>
      </c>
      <c r="AP498" s="70" t="str">
        <f t="shared" si="695"/>
        <v/>
      </c>
      <c r="AQ498" s="70" t="str">
        <f t="shared" si="696"/>
        <v/>
      </c>
      <c r="AR498" s="70" t="str">
        <f t="shared" si="697"/>
        <v/>
      </c>
      <c r="AS498" s="64" t="str">
        <f t="shared" si="698"/>
        <v>0</v>
      </c>
      <c r="AT498" s="64" t="str">
        <f t="shared" si="699"/>
        <v>-</v>
      </c>
      <c r="AU498" s="64" t="str">
        <f t="shared" si="700"/>
        <v/>
      </c>
      <c r="AV498" s="64" t="str">
        <f t="shared" si="701"/>
        <v/>
      </c>
      <c r="AW498" s="64" t="str">
        <f t="shared" si="702"/>
        <v/>
      </c>
      <c r="AX498" s="64" t="str">
        <f t="shared" si="703"/>
        <v>0</v>
      </c>
      <c r="AY498" s="64" t="str">
        <f t="shared" si="704"/>
        <v>-</v>
      </c>
      <c r="AZ498" s="64" t="str">
        <f t="shared" si="705"/>
        <v/>
      </c>
      <c r="BA498" s="64" t="str">
        <f t="shared" si="706"/>
        <v/>
      </c>
      <c r="BB498" s="64" t="str">
        <f t="shared" si="707"/>
        <v/>
      </c>
      <c r="BC498" s="64" t="str">
        <f t="shared" si="708"/>
        <v>0</v>
      </c>
      <c r="BD498" s="64" t="str">
        <f t="shared" si="709"/>
        <v>-</v>
      </c>
      <c r="BE498" s="64" t="str">
        <f t="shared" si="710"/>
        <v/>
      </c>
      <c r="BF498" s="64" t="str">
        <f t="shared" si="711"/>
        <v/>
      </c>
      <c r="BG498" s="64" t="str">
        <f t="shared" si="712"/>
        <v/>
      </c>
      <c r="BH498" s="70" t="str">
        <f t="shared" si="713"/>
        <v>0</v>
      </c>
      <c r="BI498" s="70" t="str">
        <f t="shared" si="714"/>
        <v>-</v>
      </c>
      <c r="BJ498" s="70" t="str">
        <f t="shared" si="715"/>
        <v/>
      </c>
      <c r="BK498" s="70" t="str">
        <f t="shared" si="716"/>
        <v/>
      </c>
    </row>
    <row r="499" spans="11:63" x14ac:dyDescent="0.25">
      <c r="K499" s="56">
        <f t="shared" si="666"/>
        <v>496</v>
      </c>
      <c r="L499" s="56" t="str">
        <f t="shared" si="669"/>
        <v xml:space="preserve"> </v>
      </c>
      <c r="M499" s="65">
        <f t="shared" si="667"/>
        <v>15097</v>
      </c>
      <c r="N499" s="66">
        <f t="shared" si="670"/>
        <v>0</v>
      </c>
      <c r="O499" s="67" t="str">
        <f t="shared" si="671"/>
        <v>0</v>
      </c>
      <c r="P499" s="66" t="str">
        <f t="shared" si="672"/>
        <v>-</v>
      </c>
      <c r="Q499" s="66" t="str">
        <f t="shared" si="673"/>
        <v/>
      </c>
      <c r="R499" s="66" t="str">
        <f t="shared" si="674"/>
        <v/>
      </c>
      <c r="S499" s="68" t="str">
        <f t="shared" si="675"/>
        <v xml:space="preserve"> </v>
      </c>
      <c r="T499" s="66" t="str">
        <f t="shared" si="717"/>
        <v>0</v>
      </c>
      <c r="U499" s="69" t="str">
        <f t="shared" si="676"/>
        <v>-</v>
      </c>
      <c r="V499" s="69" t="str">
        <f t="shared" si="677"/>
        <v/>
      </c>
      <c r="W499" s="69" t="str">
        <f t="shared" si="678"/>
        <v/>
      </c>
      <c r="X499" s="69" t="str">
        <f t="shared" si="679"/>
        <v/>
      </c>
      <c r="Y499" s="67" t="str">
        <f t="shared" si="718"/>
        <v>0</v>
      </c>
      <c r="Z499" s="64" t="str">
        <f t="shared" si="680"/>
        <v>-</v>
      </c>
      <c r="AA499" s="64" t="str">
        <f t="shared" si="681"/>
        <v/>
      </c>
      <c r="AB499" s="64" t="str">
        <f t="shared" si="682"/>
        <v/>
      </c>
      <c r="AC499" s="64" t="str">
        <f t="shared" si="683"/>
        <v/>
      </c>
      <c r="AD499" s="66" t="str">
        <f t="shared" si="684"/>
        <v>0</v>
      </c>
      <c r="AE499" s="66" t="str">
        <f t="shared" si="685"/>
        <v>-</v>
      </c>
      <c r="AF499" s="69" t="str">
        <f t="shared" si="686"/>
        <v/>
      </c>
      <c r="AG499" s="69" t="str">
        <f t="shared" si="687"/>
        <v/>
      </c>
      <c r="AH499" s="69" t="str">
        <f t="shared" si="688"/>
        <v/>
      </c>
      <c r="AI499" s="69" t="str">
        <f t="shared" si="689"/>
        <v>0</v>
      </c>
      <c r="AJ499" s="66" t="str">
        <f t="shared" ref="AJ499" si="749">IFERROR(IF(AL498=AI499,"",AL498*($I$32/12)),"-")</f>
        <v>-</v>
      </c>
      <c r="AK499" s="69" t="str">
        <f t="shared" si="690"/>
        <v/>
      </c>
      <c r="AL499" s="69" t="str">
        <f t="shared" si="691"/>
        <v/>
      </c>
      <c r="AM499" s="69" t="str">
        <f t="shared" si="692"/>
        <v/>
      </c>
      <c r="AN499" s="70" t="str">
        <f t="shared" si="693"/>
        <v>0</v>
      </c>
      <c r="AO499" s="70" t="str">
        <f t="shared" si="694"/>
        <v>-</v>
      </c>
      <c r="AP499" s="70" t="str">
        <f t="shared" si="695"/>
        <v/>
      </c>
      <c r="AQ499" s="70" t="str">
        <f t="shared" si="696"/>
        <v/>
      </c>
      <c r="AR499" s="70" t="str">
        <f t="shared" si="697"/>
        <v/>
      </c>
      <c r="AS499" s="64" t="str">
        <f t="shared" si="698"/>
        <v>0</v>
      </c>
      <c r="AT499" s="64" t="str">
        <f t="shared" si="699"/>
        <v>-</v>
      </c>
      <c r="AU499" s="64" t="str">
        <f t="shared" si="700"/>
        <v/>
      </c>
      <c r="AV499" s="64" t="str">
        <f t="shared" si="701"/>
        <v/>
      </c>
      <c r="AW499" s="64" t="str">
        <f t="shared" si="702"/>
        <v/>
      </c>
      <c r="AX499" s="64" t="str">
        <f t="shared" si="703"/>
        <v>0</v>
      </c>
      <c r="AY499" s="64" t="str">
        <f t="shared" si="704"/>
        <v>-</v>
      </c>
      <c r="AZ499" s="64" t="str">
        <f t="shared" si="705"/>
        <v/>
      </c>
      <c r="BA499" s="64" t="str">
        <f t="shared" si="706"/>
        <v/>
      </c>
      <c r="BB499" s="64" t="str">
        <f t="shared" si="707"/>
        <v/>
      </c>
      <c r="BC499" s="64" t="str">
        <f t="shared" si="708"/>
        <v>0</v>
      </c>
      <c r="BD499" s="64" t="str">
        <f t="shared" si="709"/>
        <v>-</v>
      </c>
      <c r="BE499" s="64" t="str">
        <f t="shared" si="710"/>
        <v/>
      </c>
      <c r="BF499" s="64" t="str">
        <f t="shared" si="711"/>
        <v/>
      </c>
      <c r="BG499" s="64" t="str">
        <f t="shared" si="712"/>
        <v/>
      </c>
      <c r="BH499" s="70" t="str">
        <f t="shared" si="713"/>
        <v>0</v>
      </c>
      <c r="BI499" s="70" t="str">
        <f t="shared" si="714"/>
        <v>-</v>
      </c>
      <c r="BJ499" s="70" t="str">
        <f t="shared" si="715"/>
        <v/>
      </c>
      <c r="BK499" s="70" t="str">
        <f t="shared" si="716"/>
        <v/>
      </c>
    </row>
    <row r="500" spans="11:63" x14ac:dyDescent="0.25">
      <c r="K500" s="56">
        <f t="shared" si="666"/>
        <v>497</v>
      </c>
      <c r="L500" s="56" t="str">
        <f t="shared" si="669"/>
        <v xml:space="preserve"> </v>
      </c>
      <c r="M500" s="65">
        <f t="shared" si="667"/>
        <v>15128</v>
      </c>
      <c r="N500" s="66">
        <f t="shared" si="670"/>
        <v>0</v>
      </c>
      <c r="O500" s="67" t="str">
        <f t="shared" si="671"/>
        <v>0</v>
      </c>
      <c r="P500" s="66" t="str">
        <f t="shared" si="672"/>
        <v>-</v>
      </c>
      <c r="Q500" s="66" t="str">
        <f t="shared" si="673"/>
        <v/>
      </c>
      <c r="R500" s="66" t="str">
        <f t="shared" si="674"/>
        <v/>
      </c>
      <c r="S500" s="68" t="str">
        <f t="shared" si="675"/>
        <v xml:space="preserve"> </v>
      </c>
      <c r="T500" s="66" t="str">
        <f t="shared" si="717"/>
        <v>0</v>
      </c>
      <c r="U500" s="69" t="str">
        <f t="shared" si="676"/>
        <v>-</v>
      </c>
      <c r="V500" s="69" t="str">
        <f t="shared" si="677"/>
        <v/>
      </c>
      <c r="W500" s="69" t="str">
        <f t="shared" si="678"/>
        <v/>
      </c>
      <c r="X500" s="69" t="str">
        <f t="shared" si="679"/>
        <v/>
      </c>
      <c r="Y500" s="67" t="str">
        <f t="shared" si="718"/>
        <v>0</v>
      </c>
      <c r="Z500" s="64" t="str">
        <f t="shared" si="680"/>
        <v>-</v>
      </c>
      <c r="AA500" s="64" t="str">
        <f t="shared" si="681"/>
        <v/>
      </c>
      <c r="AB500" s="64" t="str">
        <f t="shared" si="682"/>
        <v/>
      </c>
      <c r="AC500" s="64" t="str">
        <f t="shared" si="683"/>
        <v/>
      </c>
      <c r="AD500" s="66" t="str">
        <f t="shared" si="684"/>
        <v>0</v>
      </c>
      <c r="AE500" s="66" t="str">
        <f t="shared" si="685"/>
        <v>-</v>
      </c>
      <c r="AF500" s="69" t="str">
        <f t="shared" si="686"/>
        <v/>
      </c>
      <c r="AG500" s="69" t="str">
        <f t="shared" si="687"/>
        <v/>
      </c>
      <c r="AH500" s="69" t="str">
        <f t="shared" si="688"/>
        <v/>
      </c>
      <c r="AI500" s="69" t="str">
        <f t="shared" si="689"/>
        <v>0</v>
      </c>
      <c r="AJ500" s="66" t="str">
        <f t="shared" ref="AJ500" si="750">IFERROR(IF(AL499=AI500,"",AL499*($I$31/12)),"-")</f>
        <v>-</v>
      </c>
      <c r="AK500" s="69" t="str">
        <f t="shared" si="690"/>
        <v/>
      </c>
      <c r="AL500" s="69" t="str">
        <f t="shared" si="691"/>
        <v/>
      </c>
      <c r="AM500" s="69" t="str">
        <f t="shared" si="692"/>
        <v/>
      </c>
      <c r="AN500" s="70" t="str">
        <f t="shared" si="693"/>
        <v>0</v>
      </c>
      <c r="AO500" s="70" t="str">
        <f t="shared" si="694"/>
        <v>-</v>
      </c>
      <c r="AP500" s="70" t="str">
        <f t="shared" si="695"/>
        <v/>
      </c>
      <c r="AQ500" s="70" t="str">
        <f t="shared" si="696"/>
        <v/>
      </c>
      <c r="AR500" s="70" t="str">
        <f t="shared" si="697"/>
        <v/>
      </c>
      <c r="AS500" s="64" t="str">
        <f t="shared" si="698"/>
        <v>0</v>
      </c>
      <c r="AT500" s="64" t="str">
        <f t="shared" si="699"/>
        <v>-</v>
      </c>
      <c r="AU500" s="64" t="str">
        <f t="shared" si="700"/>
        <v/>
      </c>
      <c r="AV500" s="64" t="str">
        <f t="shared" si="701"/>
        <v/>
      </c>
      <c r="AW500" s="64" t="str">
        <f t="shared" si="702"/>
        <v/>
      </c>
      <c r="AX500" s="64" t="str">
        <f t="shared" si="703"/>
        <v>0</v>
      </c>
      <c r="AY500" s="64" t="str">
        <f t="shared" si="704"/>
        <v>-</v>
      </c>
      <c r="AZ500" s="64" t="str">
        <f t="shared" si="705"/>
        <v/>
      </c>
      <c r="BA500" s="64" t="str">
        <f t="shared" si="706"/>
        <v/>
      </c>
      <c r="BB500" s="64" t="str">
        <f t="shared" si="707"/>
        <v/>
      </c>
      <c r="BC500" s="64" t="str">
        <f t="shared" si="708"/>
        <v>0</v>
      </c>
      <c r="BD500" s="64" t="str">
        <f t="shared" si="709"/>
        <v>-</v>
      </c>
      <c r="BE500" s="64" t="str">
        <f t="shared" si="710"/>
        <v/>
      </c>
      <c r="BF500" s="64" t="str">
        <f t="shared" si="711"/>
        <v/>
      </c>
      <c r="BG500" s="64" t="str">
        <f t="shared" si="712"/>
        <v/>
      </c>
      <c r="BH500" s="70" t="str">
        <f t="shared" si="713"/>
        <v>0</v>
      </c>
      <c r="BI500" s="70" t="str">
        <f t="shared" si="714"/>
        <v>-</v>
      </c>
      <c r="BJ500" s="70" t="str">
        <f t="shared" si="715"/>
        <v/>
      </c>
      <c r="BK500" s="70" t="str">
        <f t="shared" si="716"/>
        <v/>
      </c>
    </row>
    <row r="501" spans="11:63" ht="15.75" thickBot="1" x14ac:dyDescent="0.3">
      <c r="K501" s="77"/>
      <c r="L501" s="77"/>
      <c r="M501" s="77"/>
      <c r="N501" s="77"/>
      <c r="O501" s="77"/>
      <c r="P501" s="78">
        <f>SUM(P4:P500)</f>
        <v>0</v>
      </c>
      <c r="Q501" s="77"/>
      <c r="R501" s="77"/>
      <c r="S501" s="77"/>
      <c r="T501" s="77"/>
      <c r="U501" s="78">
        <f>SUM(U4:U500)</f>
        <v>0</v>
      </c>
      <c r="V501" s="77"/>
      <c r="W501" s="77"/>
      <c r="X501" s="77"/>
      <c r="Y501" s="77"/>
      <c r="Z501" s="79">
        <f>SUM(Z4:Z500)</f>
        <v>0</v>
      </c>
      <c r="AA501" s="77"/>
      <c r="AB501" s="77"/>
      <c r="AC501" s="77"/>
      <c r="AD501" s="77"/>
      <c r="AE501" s="78">
        <f>SUM(AE4:AE500)</f>
        <v>0</v>
      </c>
      <c r="AF501" s="77"/>
      <c r="AG501" s="77"/>
      <c r="AH501" s="77"/>
      <c r="AI501" s="77"/>
      <c r="AJ501" s="78">
        <f>SUM(AJ4:AJ500)</f>
        <v>0</v>
      </c>
      <c r="AK501" s="77"/>
      <c r="AL501" s="77"/>
      <c r="AM501" s="77"/>
      <c r="AN501" s="77"/>
      <c r="AO501" s="80">
        <f>SUM(AO4:AO500)</f>
        <v>0</v>
      </c>
      <c r="AP501" s="77"/>
      <c r="AQ501" s="77"/>
      <c r="AR501" s="77"/>
      <c r="AS501" s="77"/>
      <c r="AT501" s="79">
        <f>SUM(AT4:AT500)</f>
        <v>0</v>
      </c>
      <c r="AU501" s="77"/>
      <c r="AV501" s="77"/>
      <c r="AW501" s="77"/>
      <c r="AX501" s="77"/>
      <c r="AY501" s="79">
        <f>SUM(AY4:AY500)</f>
        <v>0</v>
      </c>
      <c r="AZ501" s="77"/>
      <c r="BA501" s="77"/>
      <c r="BB501" s="77"/>
      <c r="BC501" s="77"/>
      <c r="BD501" s="79">
        <f>SUM(BD4:BD500)</f>
        <v>0</v>
      </c>
      <c r="BE501" s="77"/>
      <c r="BF501" s="77"/>
      <c r="BG501" s="77"/>
      <c r="BH501" s="77"/>
      <c r="BI501" s="80">
        <f>SUM(BI4:BI500)</f>
        <v>0</v>
      </c>
      <c r="BJ501" s="77"/>
      <c r="BK501" s="77"/>
    </row>
    <row r="502" spans="11:63" ht="15.75" thickTop="1" x14ac:dyDescent="0.25"/>
  </sheetData>
  <sheetProtection algorithmName="SHA-512" hashValue="Byhkk97BWA9mOYkrPRDSEDur9fRRMiM6uccBJMyILCkqA9kyiaCSAK0ZQ/MzsjqO+U+lg3nCHPY57aMCBXei2A==" saltValue="7PwVmlLX7zYSh4TYiraJig==" spinCount="100000" sheet="1" objects="1" scenarios="1"/>
  <mergeCells count="12">
    <mergeCell ref="B42:C42"/>
    <mergeCell ref="C25:E25"/>
    <mergeCell ref="B39:C39"/>
    <mergeCell ref="B40:C40"/>
    <mergeCell ref="B41:C41"/>
    <mergeCell ref="D42:F42"/>
    <mergeCell ref="A23:B23"/>
    <mergeCell ref="A1:G1"/>
    <mergeCell ref="K1:T1"/>
    <mergeCell ref="A5:B5"/>
    <mergeCell ref="A18:B18"/>
    <mergeCell ref="A22:B2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 Tsai</dc:creator>
  <cp:lastModifiedBy>Ryan Vaughn</cp:lastModifiedBy>
  <dcterms:created xsi:type="dcterms:W3CDTF">2019-12-16T22:46:28Z</dcterms:created>
  <dcterms:modified xsi:type="dcterms:W3CDTF">2019-12-19T21:44:28Z</dcterms:modified>
</cp:coreProperties>
</file>