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e050104\Desktop\Volleyball\2019-2020\Schedules\"/>
    </mc:Choice>
  </mc:AlternateContent>
  <bookViews>
    <workbookView xWindow="0" yWindow="0" windowWidth="21870" windowHeight="11715" activeTab="2"/>
  </bookViews>
  <sheets>
    <sheet name="June" sheetId="1" r:id="rId1"/>
    <sheet name="July" sheetId="40" r:id="rId2"/>
    <sheet name="August" sheetId="41" r:id="rId3"/>
    <sheet name="September" sheetId="42" r:id="rId4"/>
    <sheet name="October" sheetId="43" r:id="rId5"/>
    <sheet name="November" sheetId="44" r:id="rId6"/>
    <sheet name="December" sheetId="45" r:id="rId7"/>
    <sheet name="January" sheetId="46" r:id="rId8"/>
    <sheet name="February" sheetId="47" r:id="rId9"/>
    <sheet name="March" sheetId="48" r:id="rId10"/>
    <sheet name="11" sheetId="49" r:id="rId11"/>
    <sheet name="12" sheetId="50" r:id="rId12"/>
    <sheet name="About" sheetId="51" r:id="rId13"/>
  </sheets>
  <definedNames>
    <definedName name="_xlnm.Print_Area" localSheetId="10">'11'!$A$1:$Z$45</definedName>
    <definedName name="_xlnm.Print_Area" localSheetId="11">'12'!$A$1:$Z$45</definedName>
    <definedName name="_xlnm.Print_Area" localSheetId="2">August!$A$1:$Z$45</definedName>
    <definedName name="_xlnm.Print_Area" localSheetId="6">December!$A$1:$Z$45</definedName>
    <definedName name="_xlnm.Print_Area" localSheetId="8">February!$A$1:$Z$45</definedName>
    <definedName name="_xlnm.Print_Area" localSheetId="7">January!$A$1:$Z$45</definedName>
    <definedName name="_xlnm.Print_Area" localSheetId="1">July!$A$1:$Z$45</definedName>
    <definedName name="_xlnm.Print_Area" localSheetId="0">June!$A$1:$Z$45</definedName>
    <definedName name="_xlnm.Print_Area" localSheetId="9">March!$A$1:$Z$45</definedName>
    <definedName name="_xlnm.Print_Area" localSheetId="5">November!$A$1:$Z$45</definedName>
    <definedName name="_xlnm.Print_Area" localSheetId="4">October!$A$1:$Z$45</definedName>
    <definedName name="_xlnm.Print_Area" localSheetId="3">September!$A$1:$Z$45</definedName>
    <definedName name="start_day">June!$AD$24</definedName>
  </definedNames>
  <calcPr calcId="152511"/>
</workbook>
</file>

<file path=xl/calcChain.xml><?xml version="1.0" encoding="utf-8"?>
<calcChain xmlns="http://schemas.openxmlformats.org/spreadsheetml/2006/main">
  <c r="I28" i="41" l="1"/>
  <c r="A1" i="50" l="1"/>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<sst xmlns="http://schemas.openxmlformats.org/spreadsheetml/2006/main" count="244" uniqueCount="110">
  <si>
    <t>Notes</t>
  </si>
  <si>
    <t>Year</t>
  </si>
  <si>
    <t>Start Month</t>
  </si>
  <si>
    <t>Start Day of Week</t>
  </si>
  <si>
    <t>https://www.vertex42.com/calendars/</t>
  </si>
  <si>
    <t>Calendar Templates by Vertex42</t>
  </si>
  <si>
    <t>About Vertex42</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</si>
  <si>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</si>
  <si>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</si>
  <si>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</si>
  <si>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</si>
  <si>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</si>
  <si>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</si>
  <si>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</si>
  <si>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</si>
  <si>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</si>
  <si>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</si>
  <si>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</si>
  <si>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</si>
  <si>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</si>
  <si>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</si>
  <si>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</si>
  <si>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Volleyball Tryouts</t>
  </si>
  <si>
    <t>CFISD Varsity Tournament</t>
  </si>
  <si>
    <t xml:space="preserve">JV - </t>
  </si>
  <si>
    <t>Morton Ranch (Home)</t>
  </si>
  <si>
    <t>Aldine ISD Varsity</t>
  </si>
  <si>
    <t xml:space="preserve">Tournament </t>
  </si>
  <si>
    <t xml:space="preserve">FA /FB - </t>
  </si>
  <si>
    <t>Practice Times:</t>
  </si>
  <si>
    <t>Game Day</t>
  </si>
  <si>
    <t>Bridgeland (Home)</t>
  </si>
  <si>
    <t>Labor Day</t>
  </si>
  <si>
    <t>Cy Lakes (Away)</t>
  </si>
  <si>
    <t>BYE</t>
  </si>
  <si>
    <t>Cy Park (Home)</t>
  </si>
  <si>
    <t>Cy Ranch (Away)</t>
  </si>
  <si>
    <t>Cy Woods (Home)</t>
  </si>
  <si>
    <t>Bryan (Away)</t>
  </si>
  <si>
    <t>Langham Creek ( Away)</t>
  </si>
  <si>
    <t>Tomball Memorial ( Home)</t>
  </si>
  <si>
    <t>Bridgeland (Away)</t>
  </si>
  <si>
    <t>Cy Lakes (Home)</t>
  </si>
  <si>
    <t>Cy Park (Away)</t>
  </si>
  <si>
    <t>Cy Ranch (Home)</t>
  </si>
  <si>
    <t>Cy Woods (Away)</t>
  </si>
  <si>
    <t>Bryan ( Home)</t>
  </si>
  <si>
    <t>Tomball Memorial (Away)</t>
  </si>
  <si>
    <t>Langham Creek (Home)</t>
  </si>
  <si>
    <t xml:space="preserve">Senior Night </t>
  </si>
  <si>
    <t>No Open Gyms</t>
  </si>
  <si>
    <t>Washington D.C.</t>
  </si>
  <si>
    <t>Father's Day</t>
  </si>
  <si>
    <t>4th of July  Holiday</t>
  </si>
  <si>
    <t>Practice Time:</t>
  </si>
  <si>
    <t>Paetow (Home)</t>
  </si>
  <si>
    <t>LCISD Tournament</t>
  </si>
  <si>
    <t>1st day of school</t>
  </si>
  <si>
    <t>Coaching school</t>
  </si>
  <si>
    <t xml:space="preserve">JV, FA, FB Only </t>
  </si>
  <si>
    <t>9:00 a.m.</t>
  </si>
  <si>
    <t>Springwoods (Home)</t>
  </si>
  <si>
    <t>All Teams</t>
  </si>
  <si>
    <t>Last Day of School</t>
  </si>
  <si>
    <t>Professional Day</t>
  </si>
  <si>
    <t>Graduation 12:00</t>
  </si>
  <si>
    <t>Open Gym</t>
  </si>
  <si>
    <t>10:00 - 12:00</t>
  </si>
  <si>
    <t>1st Day of Volleyball</t>
  </si>
  <si>
    <t>5:30 - 7:00 am</t>
  </si>
  <si>
    <t>6:00 - 7:00 am</t>
  </si>
  <si>
    <t>3:00 - 4:30 pm</t>
  </si>
  <si>
    <t>8:00 - 10:00 am</t>
  </si>
  <si>
    <t>Mayde Creek (Home)</t>
  </si>
  <si>
    <t>Aldine Davis (Away)</t>
  </si>
  <si>
    <t>Tournament</t>
  </si>
  <si>
    <t>Tournament/Game Day</t>
  </si>
  <si>
    <t>Nimitz (Away)</t>
  </si>
  <si>
    <t>Houston Aldine (away)</t>
  </si>
  <si>
    <t>Scrimmage</t>
  </si>
  <si>
    <t>Springwoods (away)</t>
  </si>
  <si>
    <t>CFISD: JV &amp; FA only</t>
  </si>
  <si>
    <t>PINK OUT</t>
  </si>
  <si>
    <t>Teacher Appreciation</t>
  </si>
  <si>
    <t>&amp; Junior High Night</t>
  </si>
  <si>
    <t>Dead CFISD</t>
  </si>
  <si>
    <t>SAC Week 1</t>
  </si>
  <si>
    <t>SAC Week 2</t>
  </si>
  <si>
    <t>SAC Week 3</t>
  </si>
  <si>
    <t>Off</t>
  </si>
  <si>
    <t>SAC Week 4</t>
  </si>
  <si>
    <t xml:space="preserve">SAC Week5 </t>
  </si>
  <si>
    <t>SAC Week 6</t>
  </si>
  <si>
    <t>SAC Week 7</t>
  </si>
  <si>
    <t>8:00 - 10:00</t>
  </si>
  <si>
    <t>JV - No Practice</t>
  </si>
  <si>
    <t>V: Midnight - 2:00 am</t>
  </si>
  <si>
    <t>Turn in physicals 7:00 am</t>
  </si>
  <si>
    <t>JV/F: 8-9:30</t>
  </si>
  <si>
    <t xml:space="preserve">Break </t>
  </si>
  <si>
    <t>Team Photos 12:00 pm</t>
  </si>
  <si>
    <t>All: 11:30 - 1:30</t>
  </si>
  <si>
    <t>Open Gym - Aux Gym</t>
  </si>
  <si>
    <t>Volleyball Camp</t>
  </si>
  <si>
    <t>Coaching School</t>
  </si>
  <si>
    <t>Freshman ECG's 7:00 am</t>
  </si>
  <si>
    <t>All: 12:00 - 2:00</t>
  </si>
  <si>
    <t>All: 8:00 - 10:00 am</t>
  </si>
  <si>
    <t>(Must attend both sessions below)</t>
  </si>
  <si>
    <t>Parent Meeting 5:30 p.m.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</si>
</sst>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
    <numFmt numFmtId="165" formatCode="mmmm\ \'yy"/>
    <numFmt numFmtId="166" formatCode="mmmm\ yyyy"/>
    <numFmt numFmtId="167" formatCode="dddd"/>
  </numFmts>
  <fonts count="40"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b/>
      <sz val="8"/>
      <name val="Arial"/>
      <family val="2"/>
    </font>
    <font>
      <b/>
      <sz val="8"/>
      <name val="Calibri"/>
      <family val="2"/>
      <scheme val="minor"/>
    </font>
    <font>
      <b/>
      <sz val="8"/>
      <color theme="4" tint="-0.249977111117893"/>
      <name val="Calibri"/>
      <family val="2"/>
      <scheme val="minor"/>
    </font>
    <font>
      <sz val="10"/>
      <color theme="4" tint="-0.249977111117893"/>
      <name val="Calibri"/>
      <family val="2"/>
      <scheme val="minor"/>
    </font>
    <font>
      <sz val="11"/>
      <color theme="4" tint="-0.249977111117893"/>
      <name val="Calibri"/>
      <family val="2"/>
      <scheme val="minor"/>
    </font>
    <font>
      <sz val="6"/>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6">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indexed="64"/>
      </left>
      <right/>
      <top/>
      <bottom/>
      <diagonal/>
    </border>
    <border>
      <left/>
      <right style="thin">
        <color indexed="64"/>
      </right>
      <top/>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12">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12" fillId="0" borderId="0" xfId="3" applyFont="1" applyAlignment="1" applyProtection="1">
      <alignment vertical="top"/>
    </xf>
    <xf numFmtId="0" fontId="12" fillId="0" borderId="0" xfId="3" applyFont="1"/>
    <xf numFmtId="0" fontId="27" fillId="0" borderId="0" xfId="3" applyFont="1" applyAlignment="1">
      <alignment horizontal="left"/>
    </xf>
    <xf numFmtId="0" fontId="25" fillId="0" borderId="0" xfId="3" applyFont="1" applyAlignment="1" applyProtection="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12" fillId="0" borderId="0" xfId="3" applyFont="1" applyAlignment="1">
      <alignment vertical="top"/>
    </xf>
    <xf numFmtId="0" fontId="20" fillId="0" borderId="0" xfId="2" applyNumberFormat="1" applyFont="1" applyFill="1" applyAlignment="1">
      <alignment horizontal="left"/>
    </xf>
    <xf numFmtId="0" fontId="22" fillId="0" borderId="0" xfId="1" applyFont="1" applyAlignment="1" applyProtection="1">
      <alignment horizontal="left"/>
    </xf>
    <xf numFmtId="0" fontId="5" fillId="0" borderId="2" xfId="0" applyNumberFormat="1" applyFont="1" applyFill="1" applyBorder="1" applyAlignment="1">
      <alignment horizontal="left" vertical="center" shrinkToFit="1"/>
    </xf>
    <xf numFmtId="0" fontId="6" fillId="0" borderId="3" xfId="0" applyNumberFormat="1" applyFont="1" applyFill="1" applyBorder="1" applyAlignment="1">
      <alignment horizontal="left" vertical="center"/>
    </xf>
    <xf numFmtId="0" fontId="6" fillId="0" borderId="4" xfId="0" applyNumberFormat="1" applyFont="1" applyFill="1" applyBorder="1" applyAlignment="1">
      <alignment horizontal="left" vertical="center"/>
    </xf>
    <xf numFmtId="0" fontId="34" fillId="0" borderId="0" xfId="0" applyFont="1" applyAlignment="1">
      <alignment vertical="center"/>
    </xf>
    <xf numFmtId="0" fontId="35" fillId="0" borderId="0" xfId="0" applyFont="1" applyAlignment="1">
      <alignment vertical="center"/>
    </xf>
    <xf numFmtId="0" fontId="6" fillId="0" borderId="0" xfId="0" applyFont="1" applyAlignment="1">
      <alignment vertical="center"/>
    </xf>
    <xf numFmtId="0" fontId="5" fillId="0" borderId="2" xfId="0" applyNumberFormat="1" applyFont="1" applyFill="1" applyBorder="1" applyAlignment="1">
      <alignment horizontal="left" vertical="center" shrinkToFit="1"/>
    </xf>
    <xf numFmtId="0" fontId="36" fillId="0" borderId="2"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0" fillId="0" borderId="14" xfId="0" applyBorder="1" applyAlignment="1">
      <alignment vertical="center"/>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39" fillId="0" borderId="3" xfId="0" applyFont="1" applyBorder="1" applyAlignment="1">
      <alignment horizontal="center" vertical="center"/>
    </xf>
    <xf numFmtId="0" fontId="39" fillId="0" borderId="0" xfId="0" applyFont="1" applyBorder="1" applyAlignment="1">
      <alignment horizontal="center" vertical="center"/>
    </xf>
    <xf numFmtId="0" fontId="39" fillId="0" borderId="4"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15" xfId="0" applyFont="1" applyBorder="1" applyAlignment="1">
      <alignment horizontal="center" vertical="center"/>
    </xf>
    <xf numFmtId="0" fontId="6" fillId="0" borderId="3" xfId="0" applyNumberFormat="1" applyFont="1" applyFill="1" applyBorder="1" applyAlignment="1">
      <alignment horizontal="left" vertical="center"/>
    </xf>
    <xf numFmtId="0" fontId="6" fillId="0" borderId="4" xfId="0" applyNumberFormat="1" applyFont="1" applyFill="1" applyBorder="1" applyAlignment="1">
      <alignment horizontal="left" vertical="center"/>
    </xf>
    <xf numFmtId="0" fontId="37" fillId="0" borderId="7" xfId="0" applyNumberFormat="1" applyFont="1" applyFill="1" applyBorder="1" applyAlignment="1">
      <alignment horizontal="left" vertical="center" shrinkToFit="1"/>
    </xf>
    <xf numFmtId="0" fontId="37" fillId="0" borderId="2" xfId="0" applyNumberFormat="1" applyFont="1" applyFill="1" applyBorder="1" applyAlignment="1">
      <alignment horizontal="left" vertical="center" shrinkToFi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35" fillId="0" borderId="3" xfId="0" applyNumberFormat="1" applyFont="1" applyFill="1" applyBorder="1" applyAlignment="1">
      <alignment horizontal="left" vertical="center"/>
    </xf>
    <xf numFmtId="0" fontId="35" fillId="0" borderId="4" xfId="0" applyNumberFormat="1" applyFont="1" applyFill="1" applyBorder="1" applyAlignment="1">
      <alignment horizontal="left" vertical="center"/>
    </xf>
    <xf numFmtId="0" fontId="38" fillId="0" borderId="7" xfId="0" applyNumberFormat="1" applyFont="1" applyFill="1" applyBorder="1" applyAlignment="1">
      <alignment horizontal="left" vertical="center" shrinkToFit="1"/>
    </xf>
    <xf numFmtId="0" fontId="38" fillId="0" borderId="2" xfId="0" applyNumberFormat="1" applyFont="1" applyFill="1" applyBorder="1" applyAlignment="1">
      <alignment horizontal="left" vertical="center" shrinkToFit="1"/>
    </xf>
    <xf numFmtId="0" fontId="35" fillId="0" borderId="3" xfId="0" applyNumberFormat="1" applyFont="1" applyFill="1" applyBorder="1" applyAlignment="1">
      <alignment horizontal="center" vertical="center"/>
    </xf>
    <xf numFmtId="0" fontId="35" fillId="0" borderId="4" xfId="0" applyNumberFormat="1" applyFont="1" applyFill="1" applyBorder="1" applyAlignment="1">
      <alignment horizontal="center" vertical="center"/>
    </xf>
  </cellXfs>
  <cellStyles count="4">
    <cellStyle name="Comma" xfId="2" builtinId="3"/>
    <cellStyle name="Hyperlink" xfId="1" builtinId="8" customBuiltin="1"/>
    <cellStyle name="Normal" xfId="0" builtinId="0" customBuiltin="1"/>
    <cellStyle name="Normal 2" xfId="3"/>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a:hlinkClick xmlns:r="http://schemas.openxmlformats.org/officeDocument/2006/relationships" r:id="rId1"/>
          <a:extLst>
            <a:ext uri="{FF2B5EF4-FFF2-40B4-BE49-F238E27FC236}">
              <a16:creationId xmlns=""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5"/>
  <sheetViews>
    <sheetView showGridLines="0" topLeftCell="A13" workbookViewId="0">
      <selection activeCell="I24" sqref="I24:J2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84">
        <f>DATE(AD18,AD20,1)</f>
        <v>43617</v>
      </c>
      <c r="B1" s="84"/>
      <c r="C1" s="84"/>
      <c r="D1" s="84"/>
      <c r="E1" s="84"/>
      <c r="F1" s="84"/>
      <c r="G1" s="84"/>
      <c r="H1" s="84"/>
      <c r="I1" s="16"/>
      <c r="J1" s="16"/>
      <c r="K1" s="87">
        <f>DATE(YEAR(A1),MONTH(A1)-1,1)</f>
        <v>43586</v>
      </c>
      <c r="L1" s="87"/>
      <c r="M1" s="87"/>
      <c r="N1" s="87"/>
      <c r="O1" s="87"/>
      <c r="P1" s="87"/>
      <c r="Q1" s="87"/>
      <c r="R1" s="3"/>
      <c r="S1" s="87">
        <f>DATE(YEAR(A1),MONTH(A1)+1,1)</f>
        <v>43647</v>
      </c>
      <c r="T1" s="87"/>
      <c r="U1" s="87"/>
      <c r="V1" s="87"/>
      <c r="W1" s="87"/>
      <c r="X1" s="87"/>
      <c r="Y1" s="87"/>
      <c r="Z1" s="3"/>
      <c r="AA1" s="3"/>
    </row>
    <row r="2" spans="1:32" s="4" customFormat="1" ht="11.25" customHeight="1" x14ac:dyDescent="0.2">
      <c r="A2" s="84"/>
      <c r="B2" s="84"/>
      <c r="C2" s="84"/>
      <c r="D2" s="84"/>
      <c r="E2" s="84"/>
      <c r="F2" s="84"/>
      <c r="G2" s="84"/>
      <c r="H2" s="84"/>
      <c r="I2" s="16"/>
      <c r="J2" s="16"/>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32" s="6" customFormat="1" ht="9" customHeight="1" x14ac:dyDescent="0.2">
      <c r="A3" s="84"/>
      <c r="B3" s="84"/>
      <c r="C3" s="84"/>
      <c r="D3" s="84"/>
      <c r="E3" s="84"/>
      <c r="F3" s="84"/>
      <c r="G3" s="84"/>
      <c r="H3" s="84"/>
      <c r="I3" s="16"/>
      <c r="J3" s="16"/>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43586</v>
      </c>
      <c r="O3" s="28">
        <f t="shared" si="0"/>
        <v>43587</v>
      </c>
      <c r="P3" s="28">
        <f t="shared" si="0"/>
        <v>43588</v>
      </c>
      <c r="Q3" s="28">
        <f t="shared" si="0"/>
        <v>43589</v>
      </c>
      <c r="R3" s="3"/>
      <c r="S3" s="28" t="str">
        <f t="shared" ref="S3:Y8" si="1">IF(MONTH($S$1)&lt;&gt;MONTH($S$1-(WEEKDAY($S$1,1)-(start_day-1))-IF((WEEKDAY($S$1,1)-(start_day-1))&lt;=0,7,0)+(ROW(S3)-ROW($S$3))*7+(COLUMN(S3)-COLUMN($S$3)+1)),"",$S$1-(WEEKDAY($S$1,1)-(start_day-1))-IF((WEEKDAY($S$1,1)-(start_day-1))&lt;=0,7,0)+(ROW(S3)-ROW($S$3))*7+(COLUMN(S3)-COLUMN($S$3)+1))</f>
        <v/>
      </c>
      <c r="T3" s="28">
        <f t="shared" si="1"/>
        <v>43647</v>
      </c>
      <c r="U3" s="28">
        <f t="shared" si="1"/>
        <v>43648</v>
      </c>
      <c r="V3" s="28">
        <f t="shared" si="1"/>
        <v>43649</v>
      </c>
      <c r="W3" s="28">
        <f t="shared" si="1"/>
        <v>43650</v>
      </c>
      <c r="X3" s="28">
        <f t="shared" si="1"/>
        <v>43651</v>
      </c>
      <c r="Y3" s="28">
        <f t="shared" si="1"/>
        <v>43652</v>
      </c>
      <c r="Z3" s="5"/>
      <c r="AA3" s="5"/>
      <c r="AB3" s="4"/>
      <c r="AC3" s="4"/>
      <c r="AD3" s="4"/>
      <c r="AE3" s="4"/>
    </row>
    <row r="4" spans="1:32" s="6" customFormat="1" ht="9" customHeight="1" x14ac:dyDescent="0.2">
      <c r="A4" s="84"/>
      <c r="B4" s="84"/>
      <c r="C4" s="84"/>
      <c r="D4" s="84"/>
      <c r="E4" s="84"/>
      <c r="F4" s="84"/>
      <c r="G4" s="84"/>
      <c r="H4" s="84"/>
      <c r="I4" s="16"/>
      <c r="J4" s="16"/>
      <c r="K4" s="28">
        <f t="shared" si="0"/>
        <v>43590</v>
      </c>
      <c r="L4" s="28">
        <f t="shared" si="0"/>
        <v>43591</v>
      </c>
      <c r="M4" s="28">
        <f t="shared" si="0"/>
        <v>43592</v>
      </c>
      <c r="N4" s="28">
        <f t="shared" si="0"/>
        <v>43593</v>
      </c>
      <c r="O4" s="28">
        <f t="shared" si="0"/>
        <v>43594</v>
      </c>
      <c r="P4" s="28">
        <f t="shared" si="0"/>
        <v>43595</v>
      </c>
      <c r="Q4" s="28">
        <f t="shared" si="0"/>
        <v>43596</v>
      </c>
      <c r="R4" s="3"/>
      <c r="S4" s="28">
        <f t="shared" si="1"/>
        <v>43653</v>
      </c>
      <c r="T4" s="28">
        <f t="shared" si="1"/>
        <v>43654</v>
      </c>
      <c r="U4" s="28">
        <f t="shared" si="1"/>
        <v>43655</v>
      </c>
      <c r="V4" s="28">
        <f t="shared" si="1"/>
        <v>43656</v>
      </c>
      <c r="W4" s="28">
        <f t="shared" si="1"/>
        <v>43657</v>
      </c>
      <c r="X4" s="28">
        <f t="shared" si="1"/>
        <v>43658</v>
      </c>
      <c r="Y4" s="28">
        <f t="shared" si="1"/>
        <v>43659</v>
      </c>
      <c r="Z4" s="5"/>
      <c r="AA4" s="5"/>
      <c r="AB4" s="4"/>
      <c r="AC4" s="4"/>
      <c r="AD4" s="4"/>
      <c r="AE4" s="4"/>
    </row>
    <row r="5" spans="1:32" s="6" customFormat="1" ht="9" customHeight="1" x14ac:dyDescent="0.2">
      <c r="A5" s="84"/>
      <c r="B5" s="84"/>
      <c r="C5" s="84"/>
      <c r="D5" s="84"/>
      <c r="E5" s="84"/>
      <c r="F5" s="84"/>
      <c r="G5" s="84"/>
      <c r="H5" s="84"/>
      <c r="I5" s="16"/>
      <c r="J5" s="16"/>
      <c r="K5" s="28">
        <f t="shared" si="0"/>
        <v>43597</v>
      </c>
      <c r="L5" s="28">
        <f t="shared" si="0"/>
        <v>43598</v>
      </c>
      <c r="M5" s="28">
        <f t="shared" si="0"/>
        <v>43599</v>
      </c>
      <c r="N5" s="28">
        <f t="shared" si="0"/>
        <v>43600</v>
      </c>
      <c r="O5" s="28">
        <f t="shared" si="0"/>
        <v>43601</v>
      </c>
      <c r="P5" s="28">
        <f t="shared" si="0"/>
        <v>43602</v>
      </c>
      <c r="Q5" s="28">
        <f t="shared" si="0"/>
        <v>43603</v>
      </c>
      <c r="R5" s="3"/>
      <c r="S5" s="28">
        <f t="shared" si="1"/>
        <v>43660</v>
      </c>
      <c r="T5" s="28">
        <f t="shared" si="1"/>
        <v>43661</v>
      </c>
      <c r="U5" s="28">
        <f t="shared" si="1"/>
        <v>43662</v>
      </c>
      <c r="V5" s="28">
        <f t="shared" si="1"/>
        <v>43663</v>
      </c>
      <c r="W5" s="28">
        <f t="shared" si="1"/>
        <v>43664</v>
      </c>
      <c r="X5" s="28">
        <f t="shared" si="1"/>
        <v>43665</v>
      </c>
      <c r="Y5" s="28">
        <f t="shared" si="1"/>
        <v>43666</v>
      </c>
      <c r="Z5" s="5"/>
      <c r="AA5" s="5"/>
      <c r="AB5" s="4"/>
      <c r="AC5" s="4"/>
      <c r="AD5" s="4"/>
      <c r="AE5" s="4"/>
    </row>
    <row r="6" spans="1:32" s="6" customFormat="1" ht="9" customHeight="1" x14ac:dyDescent="0.2">
      <c r="A6" s="84"/>
      <c r="B6" s="84"/>
      <c r="C6" s="84"/>
      <c r="D6" s="84"/>
      <c r="E6" s="84"/>
      <c r="F6" s="84"/>
      <c r="G6" s="84"/>
      <c r="H6" s="84"/>
      <c r="I6" s="16"/>
      <c r="J6" s="16"/>
      <c r="K6" s="28">
        <f t="shared" si="0"/>
        <v>43604</v>
      </c>
      <c r="L6" s="28">
        <f t="shared" si="0"/>
        <v>43605</v>
      </c>
      <c r="M6" s="28">
        <f t="shared" si="0"/>
        <v>43606</v>
      </c>
      <c r="N6" s="28">
        <f t="shared" si="0"/>
        <v>43607</v>
      </c>
      <c r="O6" s="28">
        <f t="shared" si="0"/>
        <v>43608</v>
      </c>
      <c r="P6" s="28">
        <f t="shared" si="0"/>
        <v>43609</v>
      </c>
      <c r="Q6" s="28">
        <f t="shared" si="0"/>
        <v>43610</v>
      </c>
      <c r="R6" s="3"/>
      <c r="S6" s="28">
        <f t="shared" si="1"/>
        <v>43667</v>
      </c>
      <c r="T6" s="28">
        <f t="shared" si="1"/>
        <v>43668</v>
      </c>
      <c r="U6" s="28">
        <f t="shared" si="1"/>
        <v>43669</v>
      </c>
      <c r="V6" s="28">
        <f t="shared" si="1"/>
        <v>43670</v>
      </c>
      <c r="W6" s="28">
        <f t="shared" si="1"/>
        <v>43671</v>
      </c>
      <c r="X6" s="28">
        <f t="shared" si="1"/>
        <v>43672</v>
      </c>
      <c r="Y6" s="28">
        <f t="shared" si="1"/>
        <v>43673</v>
      </c>
      <c r="Z6" s="5"/>
      <c r="AA6" s="5"/>
      <c r="AB6" s="4"/>
      <c r="AC6" s="4"/>
      <c r="AD6" s="4"/>
      <c r="AE6" s="4"/>
    </row>
    <row r="7" spans="1:32" s="6" customFormat="1" ht="9" customHeight="1" x14ac:dyDescent="0.2">
      <c r="A7" s="84"/>
      <c r="B7" s="84"/>
      <c r="C7" s="84"/>
      <c r="D7" s="84"/>
      <c r="E7" s="84"/>
      <c r="F7" s="84"/>
      <c r="G7" s="84"/>
      <c r="H7" s="84"/>
      <c r="I7" s="16"/>
      <c r="J7" s="16"/>
      <c r="K7" s="28">
        <f t="shared" si="0"/>
        <v>43611</v>
      </c>
      <c r="L7" s="28">
        <f t="shared" si="0"/>
        <v>43612</v>
      </c>
      <c r="M7" s="28">
        <f t="shared" si="0"/>
        <v>43613</v>
      </c>
      <c r="N7" s="28">
        <f t="shared" si="0"/>
        <v>43614</v>
      </c>
      <c r="O7" s="28">
        <f t="shared" si="0"/>
        <v>43615</v>
      </c>
      <c r="P7" s="28">
        <f t="shared" si="0"/>
        <v>43616</v>
      </c>
      <c r="Q7" s="28" t="str">
        <f t="shared" si="0"/>
        <v/>
      </c>
      <c r="R7" s="3"/>
      <c r="S7" s="28">
        <f t="shared" si="1"/>
        <v>43674</v>
      </c>
      <c r="T7" s="28">
        <f t="shared" si="1"/>
        <v>43675</v>
      </c>
      <c r="U7" s="28">
        <f t="shared" si="1"/>
        <v>43676</v>
      </c>
      <c r="V7" s="28">
        <f t="shared" si="1"/>
        <v>43677</v>
      </c>
      <c r="W7" s="28" t="str">
        <f t="shared" si="1"/>
        <v/>
      </c>
      <c r="X7" s="28" t="str">
        <f t="shared" si="1"/>
        <v/>
      </c>
      <c r="Y7" s="28" t="str">
        <f t="shared" si="1"/>
        <v/>
      </c>
      <c r="Z7" s="5"/>
      <c r="AA7" s="5"/>
      <c r="AB7" s="4"/>
      <c r="AC7" s="4"/>
      <c r="AD7" s="4"/>
      <c r="AE7" s="4"/>
    </row>
    <row r="8" spans="1:32"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x14ac:dyDescent="0.25">
      <c r="A9" s="85">
        <f>A10</f>
        <v>43611</v>
      </c>
      <c r="B9" s="86"/>
      <c r="C9" s="86">
        <f>C10</f>
        <v>43612</v>
      </c>
      <c r="D9" s="86"/>
      <c r="E9" s="86">
        <f>E10</f>
        <v>43613</v>
      </c>
      <c r="F9" s="86"/>
      <c r="G9" s="86">
        <f>G10</f>
        <v>43614</v>
      </c>
      <c r="H9" s="86"/>
      <c r="I9" s="86">
        <f>I10</f>
        <v>43615</v>
      </c>
      <c r="J9" s="86"/>
      <c r="K9" s="86">
        <f>K10</f>
        <v>43616</v>
      </c>
      <c r="L9" s="86"/>
      <c r="M9" s="86"/>
      <c r="N9" s="86"/>
      <c r="O9" s="86"/>
      <c r="P9" s="86"/>
      <c r="Q9" s="86"/>
      <c r="R9" s="86"/>
      <c r="S9" s="86">
        <f>S10</f>
        <v>43617</v>
      </c>
      <c r="T9" s="86"/>
      <c r="U9" s="86"/>
      <c r="V9" s="86"/>
      <c r="W9" s="86"/>
      <c r="X9" s="86"/>
      <c r="Y9" s="86"/>
      <c r="Z9" s="88"/>
      <c r="AB9" s="50" t="s">
        <v>18</v>
      </c>
      <c r="AC9" s="50"/>
      <c r="AD9" s="50"/>
      <c r="AE9" s="50"/>
      <c r="AF9" s="50"/>
    </row>
    <row r="10" spans="1:32" s="1" customFormat="1" ht="18.75" x14ac:dyDescent="0.25">
      <c r="A10" s="20">
        <f>$A$1-(WEEKDAY($A$1,1)-(start_day-1))-IF((WEEKDAY($A$1,1)-(start_day-1))&lt;=0,7,0)+1</f>
        <v>43611</v>
      </c>
      <c r="B10" s="21"/>
      <c r="C10" s="18">
        <f>A10+1</f>
        <v>43612</v>
      </c>
      <c r="D10" s="19"/>
      <c r="E10" s="18">
        <f>C10+1</f>
        <v>43613</v>
      </c>
      <c r="F10" s="19"/>
      <c r="G10" s="18">
        <f>E10+1</f>
        <v>43614</v>
      </c>
      <c r="H10" s="19"/>
      <c r="I10" s="18">
        <f>G10+1</f>
        <v>43615</v>
      </c>
      <c r="J10" s="19"/>
      <c r="K10" s="70">
        <f>I10+1</f>
        <v>43616</v>
      </c>
      <c r="L10" s="71"/>
      <c r="M10" s="72"/>
      <c r="N10" s="72"/>
      <c r="O10" s="72"/>
      <c r="P10" s="72"/>
      <c r="Q10" s="72"/>
      <c r="R10" s="73"/>
      <c r="S10" s="74">
        <f>K10+1</f>
        <v>43617</v>
      </c>
      <c r="T10" s="75"/>
      <c r="U10" s="76"/>
      <c r="V10" s="76"/>
      <c r="W10" s="76"/>
      <c r="X10" s="76"/>
      <c r="Y10" s="76"/>
      <c r="Z10" s="77"/>
      <c r="AA10" s="10"/>
      <c r="AB10" s="51" t="s">
        <v>4</v>
      </c>
      <c r="AC10" s="51"/>
      <c r="AD10" s="51"/>
      <c r="AE10" s="51"/>
      <c r="AF10" s="51"/>
    </row>
    <row r="11" spans="1:32" s="1" customFormat="1" x14ac:dyDescent="0.2">
      <c r="A11" s="67"/>
      <c r="B11" s="68"/>
      <c r="C11" s="80"/>
      <c r="D11" s="81"/>
      <c r="E11" s="80"/>
      <c r="F11" s="81"/>
      <c r="G11" s="80"/>
      <c r="H11" s="81"/>
      <c r="I11" s="80" t="s">
        <v>63</v>
      </c>
      <c r="J11" s="81"/>
      <c r="K11" s="80" t="s">
        <v>64</v>
      </c>
      <c r="L11" s="82"/>
      <c r="M11" s="82"/>
      <c r="N11" s="82"/>
      <c r="O11" s="82"/>
      <c r="P11" s="82"/>
      <c r="Q11" s="82"/>
      <c r="R11" s="81"/>
      <c r="S11" s="67" t="s">
        <v>65</v>
      </c>
      <c r="T11" s="68"/>
      <c r="U11" s="68"/>
      <c r="V11" s="68"/>
      <c r="W11" s="68"/>
      <c r="X11" s="68"/>
      <c r="Y11" s="68"/>
      <c r="Z11" s="69"/>
      <c r="AA11" s="10"/>
    </row>
    <row r="12" spans="1:32" s="1" customFormat="1" x14ac:dyDescent="0.2">
      <c r="A12" s="67"/>
      <c r="B12" s="68"/>
      <c r="C12" s="80"/>
      <c r="D12" s="81"/>
      <c r="E12" s="80"/>
      <c r="F12" s="81"/>
      <c r="G12" s="80"/>
      <c r="H12" s="81"/>
      <c r="I12" s="80"/>
      <c r="J12" s="81"/>
      <c r="K12" s="80"/>
      <c r="L12" s="82"/>
      <c r="M12" s="82"/>
      <c r="N12" s="82"/>
      <c r="O12" s="82"/>
      <c r="P12" s="82"/>
      <c r="Q12" s="82"/>
      <c r="R12" s="81"/>
      <c r="S12" s="67"/>
      <c r="T12" s="68"/>
      <c r="U12" s="68"/>
      <c r="V12" s="68"/>
      <c r="W12" s="68"/>
      <c r="X12" s="68"/>
      <c r="Y12" s="68"/>
      <c r="Z12" s="69"/>
      <c r="AA12" s="10"/>
    </row>
    <row r="13" spans="1:32" s="1" customFormat="1" x14ac:dyDescent="0.2">
      <c r="A13" s="67"/>
      <c r="B13" s="68"/>
      <c r="C13" s="80"/>
      <c r="D13" s="81"/>
      <c r="E13" s="80"/>
      <c r="F13" s="81"/>
      <c r="G13" s="80"/>
      <c r="H13" s="81"/>
      <c r="I13" s="80"/>
      <c r="J13" s="81"/>
      <c r="K13" s="80"/>
      <c r="L13" s="82"/>
      <c r="M13" s="82"/>
      <c r="N13" s="82"/>
      <c r="O13" s="82"/>
      <c r="P13" s="82"/>
      <c r="Q13" s="82"/>
      <c r="R13" s="81"/>
      <c r="S13" s="67"/>
      <c r="T13" s="68"/>
      <c r="U13" s="68"/>
      <c r="V13" s="68"/>
      <c r="W13" s="68"/>
      <c r="X13" s="68"/>
      <c r="Y13" s="68"/>
      <c r="Z13" s="69"/>
      <c r="AA13" s="10"/>
    </row>
    <row r="14" spans="1:32" s="1" customFormat="1" x14ac:dyDescent="0.2">
      <c r="A14" s="67"/>
      <c r="B14" s="68"/>
      <c r="C14" s="80"/>
      <c r="D14" s="81"/>
      <c r="E14" s="80"/>
      <c r="F14" s="81"/>
      <c r="G14" s="80"/>
      <c r="H14" s="81"/>
      <c r="I14" s="80"/>
      <c r="J14" s="81"/>
      <c r="K14" s="80"/>
      <c r="L14" s="82"/>
      <c r="M14" s="82"/>
      <c r="N14" s="82"/>
      <c r="O14" s="82"/>
      <c r="P14" s="82"/>
      <c r="Q14" s="82"/>
      <c r="R14" s="81"/>
      <c r="S14" s="67"/>
      <c r="T14" s="68"/>
      <c r="U14" s="68"/>
      <c r="V14" s="68"/>
      <c r="W14" s="68"/>
      <c r="X14" s="68"/>
      <c r="Y14" s="68"/>
      <c r="Z14" s="69"/>
      <c r="AA14" s="10"/>
    </row>
    <row r="15" spans="1:32" s="2" customFormat="1" ht="13.15" customHeight="1" x14ac:dyDescent="0.2">
      <c r="A15" s="64"/>
      <c r="B15" s="65"/>
      <c r="C15" s="78"/>
      <c r="D15" s="79"/>
      <c r="E15" s="78"/>
      <c r="F15" s="79"/>
      <c r="G15" s="78"/>
      <c r="H15" s="79"/>
      <c r="I15" s="78"/>
      <c r="J15" s="79"/>
      <c r="K15" s="78"/>
      <c r="L15" s="83"/>
      <c r="M15" s="83"/>
      <c r="N15" s="83"/>
      <c r="O15" s="83"/>
      <c r="P15" s="83"/>
      <c r="Q15" s="83"/>
      <c r="R15" s="79"/>
      <c r="S15" s="64"/>
      <c r="T15" s="65"/>
      <c r="U15" s="65"/>
      <c r="V15" s="65"/>
      <c r="W15" s="65"/>
      <c r="X15" s="65"/>
      <c r="Y15" s="65"/>
      <c r="Z15" s="66"/>
      <c r="AA15" s="10"/>
    </row>
    <row r="16" spans="1:32" s="1" customFormat="1" ht="18.75" x14ac:dyDescent="0.2">
      <c r="A16" s="20">
        <f>S10+1</f>
        <v>43618</v>
      </c>
      <c r="B16" s="21"/>
      <c r="C16" s="18">
        <f>A16+1</f>
        <v>43619</v>
      </c>
      <c r="D16" s="19"/>
      <c r="E16" s="18">
        <f>C16+1</f>
        <v>43620</v>
      </c>
      <c r="F16" s="19"/>
      <c r="G16" s="18">
        <f>E16+1</f>
        <v>43621</v>
      </c>
      <c r="H16" s="19"/>
      <c r="I16" s="18">
        <f>G16+1</f>
        <v>43622</v>
      </c>
      <c r="J16" s="19"/>
      <c r="K16" s="70">
        <f>I16+1</f>
        <v>43623</v>
      </c>
      <c r="L16" s="71"/>
      <c r="M16" s="72"/>
      <c r="N16" s="72"/>
      <c r="O16" s="72"/>
      <c r="P16" s="72"/>
      <c r="Q16" s="72"/>
      <c r="R16" s="73"/>
      <c r="S16" s="74">
        <f>K16+1</f>
        <v>43624</v>
      </c>
      <c r="T16" s="75"/>
      <c r="U16" s="76"/>
      <c r="V16" s="76"/>
      <c r="W16" s="76"/>
      <c r="X16" s="76"/>
      <c r="Y16" s="76"/>
      <c r="Z16" s="77"/>
      <c r="AA16" s="10"/>
      <c r="AB16" s="33" t="s">
        <v>7</v>
      </c>
      <c r="AC16" s="14"/>
      <c r="AD16" s="15"/>
    </row>
    <row r="17" spans="1:31" s="1" customFormat="1" x14ac:dyDescent="0.2">
      <c r="A17" s="67"/>
      <c r="B17" s="68"/>
      <c r="C17" s="80" t="s">
        <v>85</v>
      </c>
      <c r="D17" s="81"/>
      <c r="E17" s="80" t="s">
        <v>85</v>
      </c>
      <c r="F17" s="81"/>
      <c r="G17" s="80" t="s">
        <v>85</v>
      </c>
      <c r="H17" s="81"/>
      <c r="I17" s="80" t="s">
        <v>85</v>
      </c>
      <c r="J17" s="81"/>
      <c r="K17" s="80" t="s">
        <v>89</v>
      </c>
      <c r="L17" s="82"/>
      <c r="M17" s="82"/>
      <c r="N17" s="82"/>
      <c r="O17" s="82"/>
      <c r="P17" s="82"/>
      <c r="Q17" s="82"/>
      <c r="R17" s="81"/>
      <c r="S17" s="67"/>
      <c r="T17" s="68"/>
      <c r="U17" s="68"/>
      <c r="V17" s="68"/>
      <c r="W17" s="68"/>
      <c r="X17" s="68"/>
      <c r="Y17" s="68"/>
      <c r="Z17" s="69"/>
      <c r="AA17" s="10"/>
      <c r="AB17" s="15"/>
    </row>
    <row r="18" spans="1:31" s="1" customFormat="1" x14ac:dyDescent="0.2">
      <c r="A18" s="67"/>
      <c r="B18" s="68"/>
      <c r="C18" s="80"/>
      <c r="D18" s="81"/>
      <c r="E18" s="80"/>
      <c r="F18" s="81"/>
      <c r="G18" s="80"/>
      <c r="H18" s="81"/>
      <c r="I18" s="80"/>
      <c r="J18" s="81"/>
      <c r="K18" s="80"/>
      <c r="L18" s="82"/>
      <c r="M18" s="82"/>
      <c r="N18" s="82"/>
      <c r="O18" s="82"/>
      <c r="P18" s="82"/>
      <c r="Q18" s="82"/>
      <c r="R18" s="81"/>
      <c r="S18" s="67"/>
      <c r="T18" s="68"/>
      <c r="U18" s="68"/>
      <c r="V18" s="68"/>
      <c r="W18" s="68"/>
      <c r="X18" s="68"/>
      <c r="Y18" s="68"/>
      <c r="Z18" s="69"/>
      <c r="AA18" s="10"/>
      <c r="AB18" s="15"/>
      <c r="AC18" s="34" t="s">
        <v>1</v>
      </c>
      <c r="AD18" s="35">
        <v>2019</v>
      </c>
    </row>
    <row r="19" spans="1:31" s="1" customFormat="1" x14ac:dyDescent="0.2">
      <c r="A19" s="67"/>
      <c r="B19" s="68"/>
      <c r="C19" s="80"/>
      <c r="D19" s="81"/>
      <c r="E19" s="80"/>
      <c r="F19" s="81"/>
      <c r="G19" s="80"/>
      <c r="H19" s="81"/>
      <c r="I19" s="80"/>
      <c r="J19" s="81"/>
      <c r="K19" s="80"/>
      <c r="L19" s="82"/>
      <c r="M19" s="82"/>
      <c r="N19" s="82"/>
      <c r="O19" s="82"/>
      <c r="P19" s="82"/>
      <c r="Q19" s="82"/>
      <c r="R19" s="81"/>
      <c r="S19" s="67"/>
      <c r="T19" s="68"/>
      <c r="U19" s="68"/>
      <c r="V19" s="68"/>
      <c r="W19" s="68"/>
      <c r="X19" s="68"/>
      <c r="Y19" s="68"/>
      <c r="Z19" s="69"/>
      <c r="AA19" s="10"/>
      <c r="AB19" s="15"/>
    </row>
    <row r="20" spans="1:31" s="1" customFormat="1" x14ac:dyDescent="0.2">
      <c r="A20" s="67"/>
      <c r="B20" s="68"/>
      <c r="C20" s="80"/>
      <c r="D20" s="81"/>
      <c r="E20" s="80"/>
      <c r="F20" s="81"/>
      <c r="G20" s="80"/>
      <c r="H20" s="81"/>
      <c r="I20" s="80"/>
      <c r="J20" s="81"/>
      <c r="K20" s="80"/>
      <c r="L20" s="82"/>
      <c r="M20" s="82"/>
      <c r="N20" s="82"/>
      <c r="O20" s="82"/>
      <c r="P20" s="82"/>
      <c r="Q20" s="82"/>
      <c r="R20" s="81"/>
      <c r="S20" s="67"/>
      <c r="T20" s="68"/>
      <c r="U20" s="68"/>
      <c r="V20" s="68"/>
      <c r="W20" s="68"/>
      <c r="X20" s="68"/>
      <c r="Y20" s="68"/>
      <c r="Z20" s="69"/>
      <c r="AA20" s="10"/>
      <c r="AB20" s="15"/>
      <c r="AC20" s="34" t="s">
        <v>2</v>
      </c>
      <c r="AD20" s="35">
        <v>6</v>
      </c>
    </row>
    <row r="21" spans="1:31" s="2" customFormat="1" ht="13.15" customHeight="1" x14ac:dyDescent="0.2">
      <c r="A21" s="64"/>
      <c r="B21" s="65"/>
      <c r="C21" s="78"/>
      <c r="D21" s="79"/>
      <c r="E21" s="78"/>
      <c r="F21" s="79"/>
      <c r="G21" s="78"/>
      <c r="H21" s="79"/>
      <c r="I21" s="78"/>
      <c r="J21" s="79"/>
      <c r="K21" s="78"/>
      <c r="L21" s="83"/>
      <c r="M21" s="83"/>
      <c r="N21" s="83"/>
      <c r="O21" s="83"/>
      <c r="P21" s="83"/>
      <c r="Q21" s="83"/>
      <c r="R21" s="79"/>
      <c r="S21" s="64"/>
      <c r="T21" s="65"/>
      <c r="U21" s="65"/>
      <c r="V21" s="65"/>
      <c r="W21" s="65"/>
      <c r="X21" s="65"/>
      <c r="Y21" s="65"/>
      <c r="Z21" s="66"/>
      <c r="AA21" s="10"/>
      <c r="AB21" s="1"/>
      <c r="AC21" s="1"/>
      <c r="AD21" s="1"/>
      <c r="AE21" s="1"/>
    </row>
    <row r="22" spans="1:31" s="1" customFormat="1" ht="18.75" x14ac:dyDescent="0.2">
      <c r="A22" s="20">
        <f>S16+1</f>
        <v>43625</v>
      </c>
      <c r="B22" s="21"/>
      <c r="C22" s="18">
        <f>A22+1</f>
        <v>43626</v>
      </c>
      <c r="D22" s="19" t="s">
        <v>51</v>
      </c>
      <c r="E22" s="18">
        <f>C22+1</f>
        <v>43627</v>
      </c>
      <c r="F22" s="52" t="s">
        <v>51</v>
      </c>
      <c r="G22" s="18">
        <f>E22+1</f>
        <v>43628</v>
      </c>
      <c r="H22" s="52" t="s">
        <v>51</v>
      </c>
      <c r="I22" s="18">
        <f>G22+1</f>
        <v>43629</v>
      </c>
      <c r="J22" s="52" t="s">
        <v>51</v>
      </c>
      <c r="K22" s="70">
        <f>I22+1</f>
        <v>43630</v>
      </c>
      <c r="L22" s="71"/>
      <c r="M22" s="72" t="s">
        <v>51</v>
      </c>
      <c r="N22" s="72"/>
      <c r="O22" s="72"/>
      <c r="P22" s="72"/>
      <c r="Q22" s="72"/>
      <c r="R22" s="73"/>
      <c r="S22" s="74">
        <f>K22+1</f>
        <v>43631</v>
      </c>
      <c r="T22" s="75"/>
      <c r="U22" s="72" t="s">
        <v>51</v>
      </c>
      <c r="V22" s="72"/>
      <c r="W22" s="72"/>
      <c r="X22" s="72"/>
      <c r="Y22" s="72"/>
      <c r="Z22" s="73"/>
      <c r="AA22" s="10"/>
      <c r="AB22" s="33" t="s">
        <v>8</v>
      </c>
      <c r="AC22" s="2"/>
      <c r="AD22" s="2"/>
      <c r="AE22" s="2"/>
    </row>
    <row r="23" spans="1:31" s="1" customFormat="1" x14ac:dyDescent="0.2">
      <c r="A23" s="67"/>
      <c r="B23" s="68"/>
      <c r="C23" s="80"/>
      <c r="D23" s="81"/>
      <c r="E23" s="80"/>
      <c r="F23" s="81"/>
      <c r="G23" s="80"/>
      <c r="H23" s="81"/>
      <c r="I23" s="80"/>
      <c r="J23" s="81"/>
      <c r="K23" s="80"/>
      <c r="L23" s="82"/>
      <c r="M23" s="82"/>
      <c r="N23" s="82"/>
      <c r="O23" s="82"/>
      <c r="P23" s="82"/>
      <c r="Q23" s="82"/>
      <c r="R23" s="81"/>
      <c r="S23" s="67"/>
      <c r="T23" s="68"/>
      <c r="U23" s="68"/>
      <c r="V23" s="68"/>
      <c r="W23" s="68"/>
      <c r="X23" s="68"/>
      <c r="Y23" s="68"/>
      <c r="Z23" s="69"/>
      <c r="AA23" s="10"/>
      <c r="AC23" s="14"/>
      <c r="AD23" s="15"/>
    </row>
    <row r="24" spans="1:31" s="1" customFormat="1" x14ac:dyDescent="0.2">
      <c r="A24" s="67"/>
      <c r="B24" s="68"/>
      <c r="C24" s="80" t="s">
        <v>86</v>
      </c>
      <c r="D24" s="81"/>
      <c r="E24" s="80" t="s">
        <v>102</v>
      </c>
      <c r="F24" s="81"/>
      <c r="G24" s="80"/>
      <c r="H24" s="81"/>
      <c r="I24" s="80" t="s">
        <v>102</v>
      </c>
      <c r="J24" s="81"/>
      <c r="K24" s="80" t="s">
        <v>89</v>
      </c>
      <c r="L24" s="82"/>
      <c r="M24" s="82"/>
      <c r="N24" s="82"/>
      <c r="O24" s="82"/>
      <c r="P24" s="82"/>
      <c r="Q24" s="82"/>
      <c r="R24" s="81"/>
      <c r="S24" s="67"/>
      <c r="T24" s="68"/>
      <c r="U24" s="68"/>
      <c r="V24" s="68"/>
      <c r="W24" s="68"/>
      <c r="X24" s="68"/>
      <c r="Y24" s="68"/>
      <c r="Z24" s="69"/>
      <c r="AA24" s="10"/>
      <c r="AB24" s="15"/>
      <c r="AC24" s="34" t="s">
        <v>3</v>
      </c>
      <c r="AD24" s="35">
        <v>1</v>
      </c>
      <c r="AE24" s="2"/>
    </row>
    <row r="25" spans="1:31" s="1" customFormat="1" x14ac:dyDescent="0.2">
      <c r="A25" s="67"/>
      <c r="B25" s="68"/>
      <c r="C25" s="80"/>
      <c r="D25" s="81"/>
      <c r="E25" s="80" t="s">
        <v>67</v>
      </c>
      <c r="F25" s="81"/>
      <c r="G25" s="80"/>
      <c r="H25" s="81"/>
      <c r="I25" s="80" t="s">
        <v>67</v>
      </c>
      <c r="J25" s="81"/>
      <c r="K25" s="80"/>
      <c r="L25" s="82"/>
      <c r="M25" s="82"/>
      <c r="N25" s="82"/>
      <c r="O25" s="82"/>
      <c r="P25" s="82"/>
      <c r="Q25" s="82"/>
      <c r="R25" s="81"/>
      <c r="S25" s="67"/>
      <c r="T25" s="68"/>
      <c r="U25" s="68"/>
      <c r="V25" s="68"/>
      <c r="W25" s="68"/>
      <c r="X25" s="68"/>
      <c r="Y25" s="68"/>
      <c r="Z25" s="69"/>
      <c r="AA25" s="10"/>
      <c r="AB25" s="15"/>
      <c r="AC25" s="14"/>
      <c r="AD25" s="15"/>
    </row>
    <row r="26" spans="1:31" s="1" customFormat="1" x14ac:dyDescent="0.2">
      <c r="A26" s="67"/>
      <c r="B26" s="68"/>
      <c r="C26" s="80"/>
      <c r="D26" s="81"/>
      <c r="E26" s="80"/>
      <c r="F26" s="81"/>
      <c r="G26" s="80"/>
      <c r="H26" s="81"/>
      <c r="I26" s="80"/>
      <c r="J26" s="81"/>
      <c r="K26" s="80"/>
      <c r="L26" s="82"/>
      <c r="M26" s="82"/>
      <c r="N26" s="82"/>
      <c r="O26" s="82"/>
      <c r="P26" s="82"/>
      <c r="Q26" s="82"/>
      <c r="R26" s="81"/>
      <c r="S26" s="67"/>
      <c r="T26" s="68"/>
      <c r="U26" s="68"/>
      <c r="V26" s="68"/>
      <c r="W26" s="68"/>
      <c r="X26" s="68"/>
      <c r="Y26" s="68"/>
      <c r="Z26" s="69"/>
      <c r="AA26" s="10"/>
      <c r="AD26" s="15"/>
    </row>
    <row r="27" spans="1:31" s="2" customFormat="1" x14ac:dyDescent="0.2">
      <c r="A27" s="64"/>
      <c r="B27" s="65"/>
      <c r="C27" s="78"/>
      <c r="D27" s="79"/>
      <c r="E27" s="78"/>
      <c r="F27" s="79"/>
      <c r="G27" s="78"/>
      <c r="H27" s="79"/>
      <c r="I27" s="78"/>
      <c r="J27" s="79"/>
      <c r="K27" s="78"/>
      <c r="L27" s="83"/>
      <c r="M27" s="83"/>
      <c r="N27" s="83"/>
      <c r="O27" s="83"/>
      <c r="P27" s="83"/>
      <c r="Q27" s="83"/>
      <c r="R27" s="79"/>
      <c r="S27" s="64"/>
      <c r="T27" s="65"/>
      <c r="U27" s="65"/>
      <c r="V27" s="65"/>
      <c r="W27" s="65"/>
      <c r="X27" s="65"/>
      <c r="Y27" s="65"/>
      <c r="Z27" s="66"/>
      <c r="AA27" s="10"/>
      <c r="AD27" s="15"/>
      <c r="AE27" s="1"/>
    </row>
    <row r="28" spans="1:31" s="1" customFormat="1" ht="18.75" x14ac:dyDescent="0.2">
      <c r="A28" s="20">
        <f>S22+1</f>
        <v>43632</v>
      </c>
      <c r="B28" s="21" t="s">
        <v>52</v>
      </c>
      <c r="C28" s="18">
        <f>A28+1</f>
        <v>43633</v>
      </c>
      <c r="D28" s="19"/>
      <c r="E28" s="18">
        <f>C28+1</f>
        <v>43634</v>
      </c>
      <c r="F28" s="19"/>
      <c r="G28" s="18">
        <f>E28+1</f>
        <v>43635</v>
      </c>
      <c r="H28" s="19"/>
      <c r="I28" s="18">
        <f>G28+1</f>
        <v>43636</v>
      </c>
      <c r="J28" s="19"/>
      <c r="K28" s="70">
        <f>I28+1</f>
        <v>43637</v>
      </c>
      <c r="L28" s="71"/>
      <c r="M28" s="72"/>
      <c r="N28" s="72"/>
      <c r="O28" s="72"/>
      <c r="P28" s="72"/>
      <c r="Q28" s="72"/>
      <c r="R28" s="73"/>
      <c r="S28" s="74">
        <f>K28+1</f>
        <v>43638</v>
      </c>
      <c r="T28" s="75"/>
      <c r="U28" s="76"/>
      <c r="V28" s="76"/>
      <c r="W28" s="76"/>
      <c r="X28" s="76"/>
      <c r="Y28" s="76"/>
      <c r="Z28" s="77"/>
      <c r="AA28" s="10"/>
      <c r="AB28" s="33" t="s">
        <v>9</v>
      </c>
      <c r="AC28" s="14"/>
      <c r="AD28" s="15"/>
    </row>
    <row r="29" spans="1:31" s="1" customFormat="1" x14ac:dyDescent="0.2">
      <c r="A29" s="67"/>
      <c r="B29" s="68"/>
      <c r="C29" s="80"/>
      <c r="D29" s="81"/>
      <c r="E29" s="80"/>
      <c r="F29" s="81"/>
      <c r="G29" s="80"/>
      <c r="H29" s="81"/>
      <c r="I29" s="80"/>
      <c r="J29" s="81"/>
      <c r="K29" s="80"/>
      <c r="L29" s="82"/>
      <c r="M29" s="82"/>
      <c r="N29" s="82"/>
      <c r="O29" s="82"/>
      <c r="P29" s="82"/>
      <c r="Q29" s="82"/>
      <c r="R29" s="81"/>
      <c r="S29" s="67"/>
      <c r="T29" s="68"/>
      <c r="U29" s="68"/>
      <c r="V29" s="68"/>
      <c r="W29" s="68"/>
      <c r="X29" s="68"/>
      <c r="Y29" s="68"/>
      <c r="Z29" s="69"/>
      <c r="AA29" s="10"/>
      <c r="AB29" s="14"/>
      <c r="AC29" s="36" t="s">
        <v>11</v>
      </c>
      <c r="AD29" s="15"/>
    </row>
    <row r="30" spans="1:31" s="1" customFormat="1" x14ac:dyDescent="0.2">
      <c r="A30" s="67"/>
      <c r="B30" s="68"/>
      <c r="C30" s="80" t="s">
        <v>87</v>
      </c>
      <c r="D30" s="81"/>
      <c r="E30" s="80" t="s">
        <v>66</v>
      </c>
      <c r="F30" s="81"/>
      <c r="G30" s="80"/>
      <c r="H30" s="81"/>
      <c r="I30" s="80" t="s">
        <v>66</v>
      </c>
      <c r="J30" s="81"/>
      <c r="K30" s="80" t="s">
        <v>89</v>
      </c>
      <c r="L30" s="82"/>
      <c r="M30" s="82"/>
      <c r="N30" s="82"/>
      <c r="O30" s="82"/>
      <c r="P30" s="82"/>
      <c r="Q30" s="82"/>
      <c r="R30" s="81"/>
      <c r="S30" s="67"/>
      <c r="T30" s="68"/>
      <c r="U30" s="68"/>
      <c r="V30" s="68"/>
      <c r="W30" s="68"/>
      <c r="X30" s="68"/>
      <c r="Y30" s="68"/>
      <c r="Z30" s="69"/>
      <c r="AA30" s="10"/>
      <c r="AB30" s="14"/>
      <c r="AC30" s="36" t="s">
        <v>12</v>
      </c>
      <c r="AD30" s="15"/>
      <c r="AE30" s="2"/>
    </row>
    <row r="31" spans="1:31" s="1" customFormat="1" x14ac:dyDescent="0.2">
      <c r="A31" s="67"/>
      <c r="B31" s="68"/>
      <c r="C31" s="80"/>
      <c r="D31" s="81"/>
      <c r="E31" s="80" t="s">
        <v>67</v>
      </c>
      <c r="F31" s="81"/>
      <c r="G31" s="80"/>
      <c r="H31" s="81"/>
      <c r="I31" s="80" t="s">
        <v>67</v>
      </c>
      <c r="J31" s="81"/>
      <c r="K31" s="80"/>
      <c r="L31" s="82"/>
      <c r="M31" s="82"/>
      <c r="N31" s="82"/>
      <c r="O31" s="82"/>
      <c r="P31" s="82"/>
      <c r="Q31" s="82"/>
      <c r="R31" s="81"/>
      <c r="S31" s="67"/>
      <c r="T31" s="68"/>
      <c r="U31" s="68"/>
      <c r="V31" s="68"/>
      <c r="W31" s="68"/>
      <c r="X31" s="68"/>
      <c r="Y31" s="68"/>
      <c r="Z31" s="69"/>
      <c r="AA31" s="10"/>
      <c r="AC31" s="14"/>
      <c r="AD31" s="15"/>
    </row>
    <row r="32" spans="1:31" s="1" customFormat="1" x14ac:dyDescent="0.2">
      <c r="A32" s="67"/>
      <c r="B32" s="68"/>
      <c r="C32" s="80"/>
      <c r="D32" s="81"/>
      <c r="E32" s="80"/>
      <c r="F32" s="81"/>
      <c r="G32" s="80"/>
      <c r="H32" s="81"/>
      <c r="I32" s="80"/>
      <c r="J32" s="81"/>
      <c r="K32" s="80"/>
      <c r="L32" s="82"/>
      <c r="M32" s="82"/>
      <c r="N32" s="82"/>
      <c r="O32" s="82"/>
      <c r="P32" s="82"/>
      <c r="Q32" s="82"/>
      <c r="R32" s="81"/>
      <c r="S32" s="67"/>
      <c r="T32" s="68"/>
      <c r="U32" s="68"/>
      <c r="V32" s="68"/>
      <c r="W32" s="68"/>
      <c r="X32" s="68"/>
      <c r="Y32" s="68"/>
      <c r="Z32" s="69"/>
      <c r="AA32" s="10"/>
      <c r="AD32" s="15"/>
    </row>
    <row r="33" spans="1:31" s="2" customFormat="1" x14ac:dyDescent="0.2">
      <c r="A33" s="64"/>
      <c r="B33" s="65"/>
      <c r="C33" s="78"/>
      <c r="D33" s="79"/>
      <c r="E33" s="78"/>
      <c r="F33" s="79"/>
      <c r="G33" s="78"/>
      <c r="H33" s="79"/>
      <c r="I33" s="78"/>
      <c r="J33" s="79"/>
      <c r="K33" s="78"/>
      <c r="L33" s="83"/>
      <c r="M33" s="83"/>
      <c r="N33" s="83"/>
      <c r="O33" s="83"/>
      <c r="P33" s="83"/>
      <c r="Q33" s="83"/>
      <c r="R33" s="79"/>
      <c r="S33" s="64"/>
      <c r="T33" s="65"/>
      <c r="U33" s="65"/>
      <c r="V33" s="65"/>
      <c r="W33" s="65"/>
      <c r="X33" s="65"/>
      <c r="Y33" s="65"/>
      <c r="Z33" s="66"/>
      <c r="AA33" s="10"/>
      <c r="AD33" s="1"/>
      <c r="AE33" s="1"/>
    </row>
    <row r="34" spans="1:31" s="1" customFormat="1" ht="18.75" x14ac:dyDescent="0.2">
      <c r="A34" s="20">
        <f>S28+1</f>
        <v>43639</v>
      </c>
      <c r="B34" s="21"/>
      <c r="C34" s="18">
        <f>A34+1</f>
        <v>43640</v>
      </c>
      <c r="D34" s="19"/>
      <c r="E34" s="18">
        <f>C34+1</f>
        <v>43641</v>
      </c>
      <c r="F34" s="19"/>
      <c r="G34" s="18">
        <f>E34+1</f>
        <v>43642</v>
      </c>
      <c r="H34" s="19"/>
      <c r="I34" s="18">
        <f>G34+1</f>
        <v>43643</v>
      </c>
      <c r="J34" s="19"/>
      <c r="K34" s="70">
        <f>I34+1</f>
        <v>43644</v>
      </c>
      <c r="L34" s="71"/>
      <c r="M34" s="72"/>
      <c r="N34" s="72"/>
      <c r="O34" s="72"/>
      <c r="P34" s="72"/>
      <c r="Q34" s="72"/>
      <c r="R34" s="73"/>
      <c r="S34" s="74">
        <f>K34+1</f>
        <v>43645</v>
      </c>
      <c r="T34" s="75"/>
      <c r="U34" s="76"/>
      <c r="V34" s="76"/>
      <c r="W34" s="76"/>
      <c r="X34" s="76"/>
      <c r="Y34" s="76"/>
      <c r="Z34" s="77"/>
      <c r="AA34" s="10"/>
      <c r="AB34" s="33" t="s">
        <v>10</v>
      </c>
      <c r="AC34" s="14"/>
    </row>
    <row r="35" spans="1:31" s="1" customFormat="1" x14ac:dyDescent="0.2">
      <c r="A35" s="67"/>
      <c r="B35" s="68"/>
      <c r="C35" s="80"/>
      <c r="D35" s="81"/>
      <c r="E35" s="80"/>
      <c r="F35" s="81"/>
      <c r="G35" s="80"/>
      <c r="H35" s="81"/>
      <c r="I35" s="80"/>
      <c r="J35" s="81"/>
      <c r="K35" s="80"/>
      <c r="L35" s="82"/>
      <c r="M35" s="82"/>
      <c r="N35" s="82"/>
      <c r="O35" s="82"/>
      <c r="P35" s="82"/>
      <c r="Q35" s="82"/>
      <c r="R35" s="81"/>
      <c r="S35" s="67"/>
      <c r="T35" s="68"/>
      <c r="U35" s="68"/>
      <c r="V35" s="68"/>
      <c r="W35" s="68"/>
      <c r="X35" s="68"/>
      <c r="Y35" s="68"/>
      <c r="Z35" s="69"/>
      <c r="AA35" s="10"/>
      <c r="AB35" s="15"/>
      <c r="AC35" s="36" t="s">
        <v>13</v>
      </c>
    </row>
    <row r="36" spans="1:31" s="1" customFormat="1" x14ac:dyDescent="0.2">
      <c r="A36" s="67"/>
      <c r="B36" s="68"/>
      <c r="C36" s="80" t="s">
        <v>88</v>
      </c>
      <c r="D36" s="81"/>
      <c r="E36" s="80" t="s">
        <v>66</v>
      </c>
      <c r="F36" s="81"/>
      <c r="G36" s="80"/>
      <c r="H36" s="81"/>
      <c r="I36" s="80" t="s">
        <v>66</v>
      </c>
      <c r="J36" s="81"/>
      <c r="K36" s="80" t="s">
        <v>89</v>
      </c>
      <c r="L36" s="82"/>
      <c r="M36" s="82"/>
      <c r="N36" s="82"/>
      <c r="O36" s="82"/>
      <c r="P36" s="82"/>
      <c r="Q36" s="82"/>
      <c r="R36" s="81"/>
      <c r="S36" s="67"/>
      <c r="T36" s="68"/>
      <c r="U36" s="68"/>
      <c r="V36" s="68"/>
      <c r="W36" s="68"/>
      <c r="X36" s="68"/>
      <c r="Y36" s="68"/>
      <c r="Z36" s="69"/>
      <c r="AA36" s="10"/>
      <c r="AC36" s="36" t="s">
        <v>14</v>
      </c>
    </row>
    <row r="37" spans="1:31" s="1" customFormat="1" x14ac:dyDescent="0.2">
      <c r="A37" s="67"/>
      <c r="B37" s="68"/>
      <c r="C37" s="80"/>
      <c r="D37" s="81"/>
      <c r="E37" s="80" t="s">
        <v>67</v>
      </c>
      <c r="F37" s="81"/>
      <c r="G37" s="80"/>
      <c r="H37" s="81"/>
      <c r="I37" s="80" t="s">
        <v>67</v>
      </c>
      <c r="J37" s="81"/>
      <c r="K37" s="80"/>
      <c r="L37" s="82"/>
      <c r="M37" s="82"/>
      <c r="N37" s="82"/>
      <c r="O37" s="82"/>
      <c r="P37" s="82"/>
      <c r="Q37" s="82"/>
      <c r="R37" s="81"/>
      <c r="S37" s="67"/>
      <c r="T37" s="68"/>
      <c r="U37" s="68"/>
      <c r="V37" s="68"/>
      <c r="W37" s="68"/>
      <c r="X37" s="68"/>
      <c r="Y37" s="68"/>
      <c r="Z37" s="69"/>
      <c r="AA37" s="10"/>
    </row>
    <row r="38" spans="1:31" s="1" customFormat="1" x14ac:dyDescent="0.2">
      <c r="A38" s="67"/>
      <c r="B38" s="68"/>
      <c r="C38" s="80"/>
      <c r="D38" s="81"/>
      <c r="E38" s="80"/>
      <c r="F38" s="81"/>
      <c r="G38" s="80"/>
      <c r="H38" s="81"/>
      <c r="I38" s="80"/>
      <c r="J38" s="81"/>
      <c r="K38" s="80"/>
      <c r="L38" s="82"/>
      <c r="M38" s="82"/>
      <c r="N38" s="82"/>
      <c r="O38" s="82"/>
      <c r="P38" s="82"/>
      <c r="Q38" s="82"/>
      <c r="R38" s="81"/>
      <c r="S38" s="67"/>
      <c r="T38" s="68"/>
      <c r="U38" s="68"/>
      <c r="V38" s="68"/>
      <c r="W38" s="68"/>
      <c r="X38" s="68"/>
      <c r="Y38" s="68"/>
      <c r="Z38" s="69"/>
      <c r="AA38" s="10"/>
    </row>
    <row r="39" spans="1:31" s="2" customFormat="1" x14ac:dyDescent="0.2">
      <c r="A39" s="64"/>
      <c r="B39" s="65"/>
      <c r="C39" s="78"/>
      <c r="D39" s="79"/>
      <c r="E39" s="78"/>
      <c r="F39" s="79"/>
      <c r="G39" s="78"/>
      <c r="H39" s="79"/>
      <c r="I39" s="78"/>
      <c r="J39" s="79"/>
      <c r="K39" s="78"/>
      <c r="L39" s="83"/>
      <c r="M39" s="83"/>
      <c r="N39" s="83"/>
      <c r="O39" s="83"/>
      <c r="P39" s="83"/>
      <c r="Q39" s="83"/>
      <c r="R39" s="79"/>
      <c r="S39" s="64"/>
      <c r="T39" s="65"/>
      <c r="U39" s="65"/>
      <c r="V39" s="65"/>
      <c r="W39" s="65"/>
      <c r="X39" s="65"/>
      <c r="Y39" s="65"/>
      <c r="Z39" s="66"/>
      <c r="AA39" s="10"/>
    </row>
    <row r="40" spans="1:31" ht="18.75" x14ac:dyDescent="0.2">
      <c r="A40" s="20">
        <f>S34+1</f>
        <v>43646</v>
      </c>
      <c r="B40" s="21"/>
      <c r="C40" s="18">
        <f>A40+1</f>
        <v>43647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x14ac:dyDescent="0.2">
      <c r="A41" s="67"/>
      <c r="B41" s="68"/>
      <c r="C41" s="80"/>
      <c r="D41" s="81"/>
      <c r="E41" s="24"/>
      <c r="F41" s="8"/>
      <c r="G41" s="8"/>
      <c r="H41" s="8"/>
      <c r="I41" s="8"/>
      <c r="J41" s="8"/>
      <c r="K41" s="8"/>
      <c r="L41" s="8"/>
      <c r="M41" s="8"/>
      <c r="N41" s="8"/>
      <c r="O41" s="8"/>
      <c r="P41" s="8"/>
      <c r="Q41" s="8"/>
      <c r="R41" s="8"/>
      <c r="S41" s="8"/>
      <c r="T41" s="8"/>
      <c r="U41" s="8"/>
      <c r="V41" s="8"/>
      <c r="W41" s="8"/>
      <c r="X41" s="8"/>
      <c r="Y41" s="8"/>
      <c r="Z41" s="12"/>
      <c r="AA41" s="9"/>
    </row>
    <row r="42" spans="1:31" x14ac:dyDescent="0.2">
      <c r="A42" s="67"/>
      <c r="B42" s="68"/>
      <c r="C42" s="80"/>
      <c r="D42" s="81"/>
      <c r="E42" s="24"/>
      <c r="F42" s="8"/>
      <c r="G42" s="8"/>
      <c r="H42" s="8"/>
      <c r="I42" s="8"/>
      <c r="J42" s="8"/>
      <c r="K42" s="8"/>
      <c r="L42" s="8"/>
      <c r="M42" s="8"/>
      <c r="N42" s="8"/>
      <c r="O42" s="8"/>
      <c r="P42" s="8"/>
      <c r="Q42" s="8"/>
      <c r="R42" s="8"/>
      <c r="S42" s="8"/>
      <c r="T42" s="8"/>
      <c r="U42" s="8"/>
      <c r="V42" s="8"/>
      <c r="W42" s="8"/>
      <c r="X42" s="8"/>
      <c r="Y42" s="8"/>
      <c r="Z42" s="11"/>
      <c r="AA42" s="9"/>
    </row>
    <row r="43" spans="1:31" x14ac:dyDescent="0.2">
      <c r="A43" s="67"/>
      <c r="B43" s="68"/>
      <c r="C43" s="80"/>
      <c r="D43" s="81"/>
      <c r="E43" s="24"/>
      <c r="F43" s="8"/>
      <c r="G43" s="8"/>
      <c r="H43" s="8"/>
      <c r="I43" s="8"/>
      <c r="J43" s="8"/>
      <c r="K43" s="8"/>
      <c r="L43" s="8"/>
      <c r="M43" s="8"/>
      <c r="N43" s="8"/>
      <c r="O43" s="8"/>
      <c r="P43" s="8"/>
      <c r="Q43" s="8"/>
      <c r="R43" s="8"/>
      <c r="S43" s="8"/>
      <c r="T43" s="8"/>
      <c r="U43" s="8"/>
      <c r="V43" s="8"/>
      <c r="W43" s="8"/>
      <c r="X43" s="8"/>
      <c r="Y43" s="8"/>
      <c r="Z43" s="11"/>
      <c r="AA43" s="9"/>
    </row>
    <row r="44" spans="1:31" x14ac:dyDescent="0.2">
      <c r="A44" s="67"/>
      <c r="B44" s="68"/>
      <c r="C44" s="80"/>
      <c r="D44" s="81"/>
      <c r="E44" s="24"/>
      <c r="F44" s="8"/>
      <c r="G44" s="8"/>
      <c r="H44" s="8"/>
      <c r="I44" s="8"/>
      <c r="J44" s="8"/>
      <c r="K44" s="91" t="s">
        <v>5</v>
      </c>
      <c r="L44" s="91"/>
      <c r="M44" s="91"/>
      <c r="N44" s="91"/>
      <c r="O44" s="91"/>
      <c r="P44" s="91"/>
      <c r="Q44" s="91"/>
      <c r="R44" s="91"/>
      <c r="S44" s="91"/>
      <c r="T44" s="91"/>
      <c r="U44" s="91"/>
      <c r="V44" s="91"/>
      <c r="W44" s="91"/>
      <c r="X44" s="91"/>
      <c r="Y44" s="91"/>
      <c r="Z44" s="92"/>
      <c r="AA44" s="9"/>
    </row>
    <row r="45" spans="1:31" s="1" customFormat="1" x14ac:dyDescent="0.2">
      <c r="A45" s="64"/>
      <c r="B45" s="65"/>
      <c r="C45" s="78"/>
      <c r="D45" s="79"/>
      <c r="E45" s="25"/>
      <c r="F45" s="26"/>
      <c r="G45" s="26"/>
      <c r="H45" s="26"/>
      <c r="I45" s="26"/>
      <c r="J45" s="26"/>
      <c r="K45" s="89" t="s">
        <v>4</v>
      </c>
      <c r="L45" s="89"/>
      <c r="M45" s="89"/>
      <c r="N45" s="89"/>
      <c r="O45" s="89"/>
      <c r="P45" s="89"/>
      <c r="Q45" s="89"/>
      <c r="R45" s="89"/>
      <c r="S45" s="89"/>
      <c r="T45" s="89"/>
      <c r="U45" s="89"/>
      <c r="V45" s="89"/>
      <c r="W45" s="89"/>
      <c r="X45" s="89"/>
      <c r="Y45" s="89"/>
      <c r="Z45" s="90"/>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hyperlink ref="K44:Z44" r:id="rId2" display="Calendar Templates by Vertex42"/>
    <hyperlink ref="K45:Z45" r:id="rId3" display="https://www.vertex42.com/calendars/"/>
    <hyperlink ref="AB10" r:id="rId4"/>
    <hyperlink ref="AB9" r:id="rId5" display="Calendar Templates by Vertex42.com"/>
    <hyperlink ref="AB10:AE10" r:id="rId6" display="https://www.vertex42.com/calendars/"/>
    <hyperlink ref="AB9:AE9" r:id="rId7" display="CALENDAR TEMPLATES by Vertex42.com"/>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4">
        <f>DATE(June!AD18,June!AD20+9,1)</f>
        <v>43891</v>
      </c>
      <c r="B1" s="84"/>
      <c r="C1" s="84"/>
      <c r="D1" s="84"/>
      <c r="E1" s="84"/>
      <c r="F1" s="84"/>
      <c r="G1" s="84"/>
      <c r="H1" s="84"/>
      <c r="I1" s="17"/>
      <c r="J1" s="17"/>
      <c r="K1" s="87">
        <f>DATE(YEAR(A1),MONTH(A1)-1,1)</f>
        <v>43862</v>
      </c>
      <c r="L1" s="87"/>
      <c r="M1" s="87"/>
      <c r="N1" s="87"/>
      <c r="O1" s="87"/>
      <c r="P1" s="87"/>
      <c r="Q1" s="87"/>
      <c r="R1" s="3"/>
      <c r="S1" s="87">
        <f>DATE(YEAR(A1),MONTH(A1)+1,1)</f>
        <v>43922</v>
      </c>
      <c r="T1" s="87"/>
      <c r="U1" s="87"/>
      <c r="V1" s="87"/>
      <c r="W1" s="87"/>
      <c r="X1" s="87"/>
      <c r="Y1" s="87"/>
      <c r="Z1" s="3"/>
      <c r="AA1" s="3"/>
    </row>
    <row r="2" spans="1:27" s="4" customFormat="1" ht="11.25" customHeight="1" x14ac:dyDescent="0.2">
      <c r="A2" s="84"/>
      <c r="B2" s="84"/>
      <c r="C2" s="84"/>
      <c r="D2" s="84"/>
      <c r="E2" s="84"/>
      <c r="F2" s="84"/>
      <c r="G2" s="84"/>
      <c r="H2" s="8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4"/>
      <c r="B3" s="84"/>
      <c r="C3" s="84"/>
      <c r="D3" s="84"/>
      <c r="E3" s="84"/>
      <c r="F3" s="84"/>
      <c r="G3" s="84"/>
      <c r="H3" s="84"/>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43862</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43922</v>
      </c>
      <c r="W3" s="28">
        <f t="shared" si="1"/>
        <v>43923</v>
      </c>
      <c r="X3" s="28">
        <f t="shared" si="1"/>
        <v>43924</v>
      </c>
      <c r="Y3" s="28">
        <f t="shared" si="1"/>
        <v>43925</v>
      </c>
      <c r="Z3" s="5"/>
      <c r="AA3" s="5"/>
    </row>
    <row r="4" spans="1:27" s="6" customFormat="1" ht="9" customHeight="1" x14ac:dyDescent="0.2">
      <c r="A4" s="84"/>
      <c r="B4" s="84"/>
      <c r="C4" s="84"/>
      <c r="D4" s="84"/>
      <c r="E4" s="84"/>
      <c r="F4" s="84"/>
      <c r="G4" s="84"/>
      <c r="H4" s="84"/>
      <c r="I4" s="17"/>
      <c r="J4" s="17"/>
      <c r="K4" s="28">
        <f t="shared" si="0"/>
        <v>43863</v>
      </c>
      <c r="L4" s="28">
        <f t="shared" si="0"/>
        <v>43864</v>
      </c>
      <c r="M4" s="28">
        <f t="shared" si="0"/>
        <v>43865</v>
      </c>
      <c r="N4" s="28">
        <f t="shared" si="0"/>
        <v>43866</v>
      </c>
      <c r="O4" s="28">
        <f t="shared" si="0"/>
        <v>43867</v>
      </c>
      <c r="P4" s="28">
        <f t="shared" si="0"/>
        <v>43868</v>
      </c>
      <c r="Q4" s="28">
        <f t="shared" si="0"/>
        <v>43869</v>
      </c>
      <c r="R4" s="3"/>
      <c r="S4" s="28">
        <f t="shared" si="1"/>
        <v>43926</v>
      </c>
      <c r="T4" s="28">
        <f t="shared" si="1"/>
        <v>43927</v>
      </c>
      <c r="U4" s="28">
        <f t="shared" si="1"/>
        <v>43928</v>
      </c>
      <c r="V4" s="28">
        <f t="shared" si="1"/>
        <v>43929</v>
      </c>
      <c r="W4" s="28">
        <f t="shared" si="1"/>
        <v>43930</v>
      </c>
      <c r="X4" s="28">
        <f t="shared" si="1"/>
        <v>43931</v>
      </c>
      <c r="Y4" s="28">
        <f t="shared" si="1"/>
        <v>43932</v>
      </c>
      <c r="Z4" s="5"/>
      <c r="AA4" s="5"/>
    </row>
    <row r="5" spans="1:27" s="6" customFormat="1" ht="9" customHeight="1" x14ac:dyDescent="0.2">
      <c r="A5" s="84"/>
      <c r="B5" s="84"/>
      <c r="C5" s="84"/>
      <c r="D5" s="84"/>
      <c r="E5" s="84"/>
      <c r="F5" s="84"/>
      <c r="G5" s="84"/>
      <c r="H5" s="84"/>
      <c r="I5" s="17"/>
      <c r="J5" s="17"/>
      <c r="K5" s="28">
        <f t="shared" si="0"/>
        <v>43870</v>
      </c>
      <c r="L5" s="28">
        <f t="shared" si="0"/>
        <v>43871</v>
      </c>
      <c r="M5" s="28">
        <f t="shared" si="0"/>
        <v>43872</v>
      </c>
      <c r="N5" s="28">
        <f t="shared" si="0"/>
        <v>43873</v>
      </c>
      <c r="O5" s="28">
        <f t="shared" si="0"/>
        <v>43874</v>
      </c>
      <c r="P5" s="28">
        <f t="shared" si="0"/>
        <v>43875</v>
      </c>
      <c r="Q5" s="28">
        <f t="shared" si="0"/>
        <v>43876</v>
      </c>
      <c r="R5" s="3"/>
      <c r="S5" s="28">
        <f t="shared" si="1"/>
        <v>43933</v>
      </c>
      <c r="T5" s="28">
        <f t="shared" si="1"/>
        <v>43934</v>
      </c>
      <c r="U5" s="28">
        <f t="shared" si="1"/>
        <v>43935</v>
      </c>
      <c r="V5" s="28">
        <f t="shared" si="1"/>
        <v>43936</v>
      </c>
      <c r="W5" s="28">
        <f t="shared" si="1"/>
        <v>43937</v>
      </c>
      <c r="X5" s="28">
        <f t="shared" si="1"/>
        <v>43938</v>
      </c>
      <c r="Y5" s="28">
        <f t="shared" si="1"/>
        <v>43939</v>
      </c>
      <c r="Z5" s="5"/>
      <c r="AA5" s="5"/>
    </row>
    <row r="6" spans="1:27" s="6" customFormat="1" ht="9" customHeight="1" x14ac:dyDescent="0.2">
      <c r="A6" s="84"/>
      <c r="B6" s="84"/>
      <c r="C6" s="84"/>
      <c r="D6" s="84"/>
      <c r="E6" s="84"/>
      <c r="F6" s="84"/>
      <c r="G6" s="84"/>
      <c r="H6" s="84"/>
      <c r="I6" s="17"/>
      <c r="J6" s="17"/>
      <c r="K6" s="28">
        <f t="shared" si="0"/>
        <v>43877</v>
      </c>
      <c r="L6" s="28">
        <f t="shared" si="0"/>
        <v>43878</v>
      </c>
      <c r="M6" s="28">
        <f t="shared" si="0"/>
        <v>43879</v>
      </c>
      <c r="N6" s="28">
        <f t="shared" si="0"/>
        <v>43880</v>
      </c>
      <c r="O6" s="28">
        <f t="shared" si="0"/>
        <v>43881</v>
      </c>
      <c r="P6" s="28">
        <f t="shared" si="0"/>
        <v>43882</v>
      </c>
      <c r="Q6" s="28">
        <f t="shared" si="0"/>
        <v>43883</v>
      </c>
      <c r="R6" s="3"/>
      <c r="S6" s="28">
        <f t="shared" si="1"/>
        <v>43940</v>
      </c>
      <c r="T6" s="28">
        <f t="shared" si="1"/>
        <v>43941</v>
      </c>
      <c r="U6" s="28">
        <f t="shared" si="1"/>
        <v>43942</v>
      </c>
      <c r="V6" s="28">
        <f t="shared" si="1"/>
        <v>43943</v>
      </c>
      <c r="W6" s="28">
        <f t="shared" si="1"/>
        <v>43944</v>
      </c>
      <c r="X6" s="28">
        <f t="shared" si="1"/>
        <v>43945</v>
      </c>
      <c r="Y6" s="28">
        <f t="shared" si="1"/>
        <v>43946</v>
      </c>
      <c r="Z6" s="5"/>
      <c r="AA6" s="5"/>
    </row>
    <row r="7" spans="1:27" s="6" customFormat="1" ht="9" customHeight="1" x14ac:dyDescent="0.2">
      <c r="A7" s="84"/>
      <c r="B7" s="84"/>
      <c r="C7" s="84"/>
      <c r="D7" s="84"/>
      <c r="E7" s="84"/>
      <c r="F7" s="84"/>
      <c r="G7" s="84"/>
      <c r="H7" s="84"/>
      <c r="I7" s="17"/>
      <c r="J7" s="17"/>
      <c r="K7" s="28">
        <f t="shared" si="0"/>
        <v>43884</v>
      </c>
      <c r="L7" s="28">
        <f t="shared" si="0"/>
        <v>43885</v>
      </c>
      <c r="M7" s="28">
        <f t="shared" si="0"/>
        <v>43886</v>
      </c>
      <c r="N7" s="28">
        <f t="shared" si="0"/>
        <v>43887</v>
      </c>
      <c r="O7" s="28">
        <f t="shared" si="0"/>
        <v>43888</v>
      </c>
      <c r="P7" s="28">
        <f t="shared" si="0"/>
        <v>43889</v>
      </c>
      <c r="Q7" s="28">
        <f t="shared" si="0"/>
        <v>43890</v>
      </c>
      <c r="R7" s="3"/>
      <c r="S7" s="28">
        <f t="shared" si="1"/>
        <v>43947</v>
      </c>
      <c r="T7" s="28">
        <f t="shared" si="1"/>
        <v>43948</v>
      </c>
      <c r="U7" s="28">
        <f t="shared" si="1"/>
        <v>43949</v>
      </c>
      <c r="V7" s="28">
        <f t="shared" si="1"/>
        <v>43950</v>
      </c>
      <c r="W7" s="28">
        <f t="shared" si="1"/>
        <v>43951</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5">
        <f>A10</f>
        <v>43891</v>
      </c>
      <c r="B9" s="86"/>
      <c r="C9" s="86">
        <f>C10</f>
        <v>43892</v>
      </c>
      <c r="D9" s="86"/>
      <c r="E9" s="86">
        <f>E10</f>
        <v>43893</v>
      </c>
      <c r="F9" s="86"/>
      <c r="G9" s="86">
        <f>G10</f>
        <v>43894</v>
      </c>
      <c r="H9" s="86"/>
      <c r="I9" s="86">
        <f>I10</f>
        <v>43895</v>
      </c>
      <c r="J9" s="86"/>
      <c r="K9" s="86">
        <f>K10</f>
        <v>43896</v>
      </c>
      <c r="L9" s="86"/>
      <c r="M9" s="86"/>
      <c r="N9" s="86"/>
      <c r="O9" s="86"/>
      <c r="P9" s="86"/>
      <c r="Q9" s="86"/>
      <c r="R9" s="86"/>
      <c r="S9" s="86">
        <f>S10</f>
        <v>43897</v>
      </c>
      <c r="T9" s="86"/>
      <c r="U9" s="86"/>
      <c r="V9" s="86"/>
      <c r="W9" s="86"/>
      <c r="X9" s="86"/>
      <c r="Y9" s="86"/>
      <c r="Z9" s="88"/>
    </row>
    <row r="10" spans="1:27" s="1" customFormat="1" ht="18.75" x14ac:dyDescent="0.2">
      <c r="A10" s="20">
        <f>$A$1-(WEEKDAY($A$1,1)-(start_day-1))-IF((WEEKDAY($A$1,1)-(start_day-1))&lt;=0,7,0)+1</f>
        <v>43891</v>
      </c>
      <c r="B10" s="21"/>
      <c r="C10" s="18">
        <f>A10+1</f>
        <v>43892</v>
      </c>
      <c r="D10" s="19"/>
      <c r="E10" s="18">
        <f>C10+1</f>
        <v>43893</v>
      </c>
      <c r="F10" s="19"/>
      <c r="G10" s="18">
        <f>E10+1</f>
        <v>43894</v>
      </c>
      <c r="H10" s="19"/>
      <c r="I10" s="18">
        <f>G10+1</f>
        <v>43895</v>
      </c>
      <c r="J10" s="19"/>
      <c r="K10" s="70">
        <f>I10+1</f>
        <v>43896</v>
      </c>
      <c r="L10" s="71"/>
      <c r="M10" s="72"/>
      <c r="N10" s="72"/>
      <c r="O10" s="72"/>
      <c r="P10" s="72"/>
      <c r="Q10" s="72"/>
      <c r="R10" s="73"/>
      <c r="S10" s="74">
        <f>K10+1</f>
        <v>43897</v>
      </c>
      <c r="T10" s="75"/>
      <c r="U10" s="76"/>
      <c r="V10" s="76"/>
      <c r="W10" s="76"/>
      <c r="X10" s="76"/>
      <c r="Y10" s="76"/>
      <c r="Z10" s="77"/>
      <c r="AA10" s="10"/>
    </row>
    <row r="11" spans="1:27" s="1" customFormat="1" x14ac:dyDescent="0.2">
      <c r="A11" s="67"/>
      <c r="B11" s="68"/>
      <c r="C11" s="80"/>
      <c r="D11" s="81"/>
      <c r="E11" s="80"/>
      <c r="F11" s="81"/>
      <c r="G11" s="80"/>
      <c r="H11" s="81"/>
      <c r="I11" s="80"/>
      <c r="J11" s="81"/>
      <c r="K11" s="80"/>
      <c r="L11" s="82"/>
      <c r="M11" s="82"/>
      <c r="N11" s="82"/>
      <c r="O11" s="82"/>
      <c r="P11" s="82"/>
      <c r="Q11" s="82"/>
      <c r="R11" s="81"/>
      <c r="S11" s="67"/>
      <c r="T11" s="68"/>
      <c r="U11" s="68"/>
      <c r="V11" s="68"/>
      <c r="W11" s="68"/>
      <c r="X11" s="68"/>
      <c r="Y11" s="68"/>
      <c r="Z11" s="69"/>
      <c r="AA11" s="10"/>
    </row>
    <row r="12" spans="1:27" s="1" customFormat="1" x14ac:dyDescent="0.2">
      <c r="A12" s="67"/>
      <c r="B12" s="68"/>
      <c r="C12" s="80"/>
      <c r="D12" s="81"/>
      <c r="E12" s="80"/>
      <c r="F12" s="81"/>
      <c r="G12" s="80"/>
      <c r="H12" s="81"/>
      <c r="I12" s="80"/>
      <c r="J12" s="81"/>
      <c r="K12" s="80"/>
      <c r="L12" s="82"/>
      <c r="M12" s="82"/>
      <c r="N12" s="82"/>
      <c r="O12" s="82"/>
      <c r="P12" s="82"/>
      <c r="Q12" s="82"/>
      <c r="R12" s="81"/>
      <c r="S12" s="67"/>
      <c r="T12" s="68"/>
      <c r="U12" s="68"/>
      <c r="V12" s="68"/>
      <c r="W12" s="68"/>
      <c r="X12" s="68"/>
      <c r="Y12" s="68"/>
      <c r="Z12" s="69"/>
      <c r="AA12" s="10"/>
    </row>
    <row r="13" spans="1:27" s="1" customFormat="1" x14ac:dyDescent="0.2">
      <c r="A13" s="67"/>
      <c r="B13" s="68"/>
      <c r="C13" s="80"/>
      <c r="D13" s="81"/>
      <c r="E13" s="80"/>
      <c r="F13" s="81"/>
      <c r="G13" s="80"/>
      <c r="H13" s="81"/>
      <c r="I13" s="80"/>
      <c r="J13" s="81"/>
      <c r="K13" s="80"/>
      <c r="L13" s="82"/>
      <c r="M13" s="82"/>
      <c r="N13" s="82"/>
      <c r="O13" s="82"/>
      <c r="P13" s="82"/>
      <c r="Q13" s="82"/>
      <c r="R13" s="81"/>
      <c r="S13" s="67"/>
      <c r="T13" s="68"/>
      <c r="U13" s="68"/>
      <c r="V13" s="68"/>
      <c r="W13" s="68"/>
      <c r="X13" s="68"/>
      <c r="Y13" s="68"/>
      <c r="Z13" s="69"/>
      <c r="AA13" s="10"/>
    </row>
    <row r="14" spans="1:27" s="1" customFormat="1" x14ac:dyDescent="0.2">
      <c r="A14" s="67"/>
      <c r="B14" s="68"/>
      <c r="C14" s="80"/>
      <c r="D14" s="81"/>
      <c r="E14" s="80"/>
      <c r="F14" s="81"/>
      <c r="G14" s="80"/>
      <c r="H14" s="81"/>
      <c r="I14" s="80"/>
      <c r="J14" s="81"/>
      <c r="K14" s="80"/>
      <c r="L14" s="82"/>
      <c r="M14" s="82"/>
      <c r="N14" s="82"/>
      <c r="O14" s="82"/>
      <c r="P14" s="82"/>
      <c r="Q14" s="82"/>
      <c r="R14" s="81"/>
      <c r="S14" s="67"/>
      <c r="T14" s="68"/>
      <c r="U14" s="68"/>
      <c r="V14" s="68"/>
      <c r="W14" s="68"/>
      <c r="X14" s="68"/>
      <c r="Y14" s="68"/>
      <c r="Z14" s="69"/>
      <c r="AA14" s="10"/>
    </row>
    <row r="15" spans="1:27" s="2" customFormat="1" ht="13.15" customHeight="1" x14ac:dyDescent="0.2">
      <c r="A15" s="64"/>
      <c r="B15" s="65"/>
      <c r="C15" s="78"/>
      <c r="D15" s="79"/>
      <c r="E15" s="78"/>
      <c r="F15" s="79"/>
      <c r="G15" s="78"/>
      <c r="H15" s="79"/>
      <c r="I15" s="78"/>
      <c r="J15" s="79"/>
      <c r="K15" s="78"/>
      <c r="L15" s="83"/>
      <c r="M15" s="83"/>
      <c r="N15" s="83"/>
      <c r="O15" s="83"/>
      <c r="P15" s="83"/>
      <c r="Q15" s="83"/>
      <c r="R15" s="79"/>
      <c r="S15" s="64"/>
      <c r="T15" s="65"/>
      <c r="U15" s="65"/>
      <c r="V15" s="65"/>
      <c r="W15" s="65"/>
      <c r="X15" s="65"/>
      <c r="Y15" s="65"/>
      <c r="Z15" s="66"/>
      <c r="AA15" s="10"/>
    </row>
    <row r="16" spans="1:27" s="1" customFormat="1" ht="18.75" x14ac:dyDescent="0.2">
      <c r="A16" s="20">
        <f>S10+1</f>
        <v>43898</v>
      </c>
      <c r="B16" s="21"/>
      <c r="C16" s="18">
        <f>A16+1</f>
        <v>43899</v>
      </c>
      <c r="D16" s="19"/>
      <c r="E16" s="18">
        <f>C16+1</f>
        <v>43900</v>
      </c>
      <c r="F16" s="19"/>
      <c r="G16" s="18">
        <f>E16+1</f>
        <v>43901</v>
      </c>
      <c r="H16" s="19"/>
      <c r="I16" s="18">
        <f>G16+1</f>
        <v>43902</v>
      </c>
      <c r="J16" s="19"/>
      <c r="K16" s="70">
        <f>I16+1</f>
        <v>43903</v>
      </c>
      <c r="L16" s="71"/>
      <c r="M16" s="72"/>
      <c r="N16" s="72"/>
      <c r="O16" s="72"/>
      <c r="P16" s="72"/>
      <c r="Q16" s="72"/>
      <c r="R16" s="73"/>
      <c r="S16" s="74">
        <f>K16+1</f>
        <v>43904</v>
      </c>
      <c r="T16" s="75"/>
      <c r="U16" s="76"/>
      <c r="V16" s="76"/>
      <c r="W16" s="76"/>
      <c r="X16" s="76"/>
      <c r="Y16" s="76"/>
      <c r="Z16" s="77"/>
      <c r="AA16" s="10"/>
    </row>
    <row r="17" spans="1:27" s="1" customFormat="1" x14ac:dyDescent="0.2">
      <c r="A17" s="67"/>
      <c r="B17" s="68"/>
      <c r="C17" s="80"/>
      <c r="D17" s="81"/>
      <c r="E17" s="80"/>
      <c r="F17" s="81"/>
      <c r="G17" s="80"/>
      <c r="H17" s="81"/>
      <c r="I17" s="80"/>
      <c r="J17" s="81"/>
      <c r="K17" s="80"/>
      <c r="L17" s="82"/>
      <c r="M17" s="82"/>
      <c r="N17" s="82"/>
      <c r="O17" s="82"/>
      <c r="P17" s="82"/>
      <c r="Q17" s="82"/>
      <c r="R17" s="81"/>
      <c r="S17" s="67"/>
      <c r="T17" s="68"/>
      <c r="U17" s="68"/>
      <c r="V17" s="68"/>
      <c r="W17" s="68"/>
      <c r="X17" s="68"/>
      <c r="Y17" s="68"/>
      <c r="Z17" s="69"/>
      <c r="AA17" s="10"/>
    </row>
    <row r="18" spans="1:27" s="1" customFormat="1" x14ac:dyDescent="0.2">
      <c r="A18" s="67"/>
      <c r="B18" s="68"/>
      <c r="C18" s="80"/>
      <c r="D18" s="81"/>
      <c r="E18" s="80"/>
      <c r="F18" s="81"/>
      <c r="G18" s="80"/>
      <c r="H18" s="81"/>
      <c r="I18" s="80"/>
      <c r="J18" s="81"/>
      <c r="K18" s="80"/>
      <c r="L18" s="82"/>
      <c r="M18" s="82"/>
      <c r="N18" s="82"/>
      <c r="O18" s="82"/>
      <c r="P18" s="82"/>
      <c r="Q18" s="82"/>
      <c r="R18" s="81"/>
      <c r="S18" s="67"/>
      <c r="T18" s="68"/>
      <c r="U18" s="68"/>
      <c r="V18" s="68"/>
      <c r="W18" s="68"/>
      <c r="X18" s="68"/>
      <c r="Y18" s="68"/>
      <c r="Z18" s="69"/>
      <c r="AA18" s="10"/>
    </row>
    <row r="19" spans="1:27" s="1" customFormat="1" x14ac:dyDescent="0.2">
      <c r="A19" s="67"/>
      <c r="B19" s="68"/>
      <c r="C19" s="80"/>
      <c r="D19" s="81"/>
      <c r="E19" s="80"/>
      <c r="F19" s="81"/>
      <c r="G19" s="80"/>
      <c r="H19" s="81"/>
      <c r="I19" s="80"/>
      <c r="J19" s="81"/>
      <c r="K19" s="80"/>
      <c r="L19" s="82"/>
      <c r="M19" s="82"/>
      <c r="N19" s="82"/>
      <c r="O19" s="82"/>
      <c r="P19" s="82"/>
      <c r="Q19" s="82"/>
      <c r="R19" s="81"/>
      <c r="S19" s="67"/>
      <c r="T19" s="68"/>
      <c r="U19" s="68"/>
      <c r="V19" s="68"/>
      <c r="W19" s="68"/>
      <c r="X19" s="68"/>
      <c r="Y19" s="68"/>
      <c r="Z19" s="69"/>
      <c r="AA19" s="10"/>
    </row>
    <row r="20" spans="1:27" s="1" customFormat="1" x14ac:dyDescent="0.2">
      <c r="A20" s="67"/>
      <c r="B20" s="68"/>
      <c r="C20" s="80"/>
      <c r="D20" s="81"/>
      <c r="E20" s="80"/>
      <c r="F20" s="81"/>
      <c r="G20" s="80"/>
      <c r="H20" s="81"/>
      <c r="I20" s="80"/>
      <c r="J20" s="81"/>
      <c r="K20" s="80"/>
      <c r="L20" s="82"/>
      <c r="M20" s="82"/>
      <c r="N20" s="82"/>
      <c r="O20" s="82"/>
      <c r="P20" s="82"/>
      <c r="Q20" s="82"/>
      <c r="R20" s="81"/>
      <c r="S20" s="67"/>
      <c r="T20" s="68"/>
      <c r="U20" s="68"/>
      <c r="V20" s="68"/>
      <c r="W20" s="68"/>
      <c r="X20" s="68"/>
      <c r="Y20" s="68"/>
      <c r="Z20" s="69"/>
      <c r="AA20" s="10"/>
    </row>
    <row r="21" spans="1:27" s="2" customFormat="1" ht="13.15" customHeight="1" x14ac:dyDescent="0.2">
      <c r="A21" s="64"/>
      <c r="B21" s="65"/>
      <c r="C21" s="78"/>
      <c r="D21" s="79"/>
      <c r="E21" s="78"/>
      <c r="F21" s="79"/>
      <c r="G21" s="78"/>
      <c r="H21" s="79"/>
      <c r="I21" s="78"/>
      <c r="J21" s="79"/>
      <c r="K21" s="78"/>
      <c r="L21" s="83"/>
      <c r="M21" s="83"/>
      <c r="N21" s="83"/>
      <c r="O21" s="83"/>
      <c r="P21" s="83"/>
      <c r="Q21" s="83"/>
      <c r="R21" s="79"/>
      <c r="S21" s="64"/>
      <c r="T21" s="65"/>
      <c r="U21" s="65"/>
      <c r="V21" s="65"/>
      <c r="W21" s="65"/>
      <c r="X21" s="65"/>
      <c r="Y21" s="65"/>
      <c r="Z21" s="66"/>
      <c r="AA21" s="10"/>
    </row>
    <row r="22" spans="1:27" s="1" customFormat="1" ht="18.75" x14ac:dyDescent="0.2">
      <c r="A22" s="20">
        <f>S16+1</f>
        <v>43905</v>
      </c>
      <c r="B22" s="21"/>
      <c r="C22" s="18">
        <f>A22+1</f>
        <v>43906</v>
      </c>
      <c r="D22" s="19"/>
      <c r="E22" s="18">
        <f>C22+1</f>
        <v>43907</v>
      </c>
      <c r="F22" s="19"/>
      <c r="G22" s="18">
        <f>E22+1</f>
        <v>43908</v>
      </c>
      <c r="H22" s="19"/>
      <c r="I22" s="18">
        <f>G22+1</f>
        <v>43909</v>
      </c>
      <c r="J22" s="19"/>
      <c r="K22" s="70">
        <f>I22+1</f>
        <v>43910</v>
      </c>
      <c r="L22" s="71"/>
      <c r="M22" s="72"/>
      <c r="N22" s="72"/>
      <c r="O22" s="72"/>
      <c r="P22" s="72"/>
      <c r="Q22" s="72"/>
      <c r="R22" s="73"/>
      <c r="S22" s="74">
        <f>K22+1</f>
        <v>43911</v>
      </c>
      <c r="T22" s="75"/>
      <c r="U22" s="76"/>
      <c r="V22" s="76"/>
      <c r="W22" s="76"/>
      <c r="X22" s="76"/>
      <c r="Y22" s="76"/>
      <c r="Z22" s="77"/>
      <c r="AA22" s="10"/>
    </row>
    <row r="23" spans="1:27" s="1" customFormat="1" x14ac:dyDescent="0.2">
      <c r="A23" s="67"/>
      <c r="B23" s="68"/>
      <c r="C23" s="80"/>
      <c r="D23" s="81"/>
      <c r="E23" s="80"/>
      <c r="F23" s="81"/>
      <c r="G23" s="80"/>
      <c r="H23" s="81"/>
      <c r="I23" s="80"/>
      <c r="J23" s="81"/>
      <c r="K23" s="80"/>
      <c r="L23" s="82"/>
      <c r="M23" s="82"/>
      <c r="N23" s="82"/>
      <c r="O23" s="82"/>
      <c r="P23" s="82"/>
      <c r="Q23" s="82"/>
      <c r="R23" s="81"/>
      <c r="S23" s="67"/>
      <c r="T23" s="68"/>
      <c r="U23" s="68"/>
      <c r="V23" s="68"/>
      <c r="W23" s="68"/>
      <c r="X23" s="68"/>
      <c r="Y23" s="68"/>
      <c r="Z23" s="69"/>
      <c r="AA23" s="10"/>
    </row>
    <row r="24" spans="1:27" s="1" customFormat="1" x14ac:dyDescent="0.2">
      <c r="A24" s="67"/>
      <c r="B24" s="68"/>
      <c r="C24" s="80"/>
      <c r="D24" s="81"/>
      <c r="E24" s="80"/>
      <c r="F24" s="81"/>
      <c r="G24" s="80"/>
      <c r="H24" s="81"/>
      <c r="I24" s="80"/>
      <c r="J24" s="81"/>
      <c r="K24" s="80"/>
      <c r="L24" s="82"/>
      <c r="M24" s="82"/>
      <c r="N24" s="82"/>
      <c r="O24" s="82"/>
      <c r="P24" s="82"/>
      <c r="Q24" s="82"/>
      <c r="R24" s="81"/>
      <c r="S24" s="67"/>
      <c r="T24" s="68"/>
      <c r="U24" s="68"/>
      <c r="V24" s="68"/>
      <c r="W24" s="68"/>
      <c r="X24" s="68"/>
      <c r="Y24" s="68"/>
      <c r="Z24" s="69"/>
      <c r="AA24" s="10"/>
    </row>
    <row r="25" spans="1:27" s="1" customFormat="1" x14ac:dyDescent="0.2">
      <c r="A25" s="67"/>
      <c r="B25" s="68"/>
      <c r="C25" s="80"/>
      <c r="D25" s="81"/>
      <c r="E25" s="80"/>
      <c r="F25" s="81"/>
      <c r="G25" s="80"/>
      <c r="H25" s="81"/>
      <c r="I25" s="80"/>
      <c r="J25" s="81"/>
      <c r="K25" s="80"/>
      <c r="L25" s="82"/>
      <c r="M25" s="82"/>
      <c r="N25" s="82"/>
      <c r="O25" s="82"/>
      <c r="P25" s="82"/>
      <c r="Q25" s="82"/>
      <c r="R25" s="81"/>
      <c r="S25" s="67"/>
      <c r="T25" s="68"/>
      <c r="U25" s="68"/>
      <c r="V25" s="68"/>
      <c r="W25" s="68"/>
      <c r="X25" s="68"/>
      <c r="Y25" s="68"/>
      <c r="Z25" s="69"/>
      <c r="AA25" s="10"/>
    </row>
    <row r="26" spans="1:27" s="1" customFormat="1" x14ac:dyDescent="0.2">
      <c r="A26" s="67"/>
      <c r="B26" s="68"/>
      <c r="C26" s="80"/>
      <c r="D26" s="81"/>
      <c r="E26" s="80"/>
      <c r="F26" s="81"/>
      <c r="G26" s="80"/>
      <c r="H26" s="81"/>
      <c r="I26" s="80"/>
      <c r="J26" s="81"/>
      <c r="K26" s="80"/>
      <c r="L26" s="82"/>
      <c r="M26" s="82"/>
      <c r="N26" s="82"/>
      <c r="O26" s="82"/>
      <c r="P26" s="82"/>
      <c r="Q26" s="82"/>
      <c r="R26" s="81"/>
      <c r="S26" s="67"/>
      <c r="T26" s="68"/>
      <c r="U26" s="68"/>
      <c r="V26" s="68"/>
      <c r="W26" s="68"/>
      <c r="X26" s="68"/>
      <c r="Y26" s="68"/>
      <c r="Z26" s="69"/>
      <c r="AA26" s="10"/>
    </row>
    <row r="27" spans="1:27" s="2" customFormat="1" x14ac:dyDescent="0.2">
      <c r="A27" s="64"/>
      <c r="B27" s="65"/>
      <c r="C27" s="78"/>
      <c r="D27" s="79"/>
      <c r="E27" s="78"/>
      <c r="F27" s="79"/>
      <c r="G27" s="78"/>
      <c r="H27" s="79"/>
      <c r="I27" s="78"/>
      <c r="J27" s="79"/>
      <c r="K27" s="78"/>
      <c r="L27" s="83"/>
      <c r="M27" s="83"/>
      <c r="N27" s="83"/>
      <c r="O27" s="83"/>
      <c r="P27" s="83"/>
      <c r="Q27" s="83"/>
      <c r="R27" s="79"/>
      <c r="S27" s="64"/>
      <c r="T27" s="65"/>
      <c r="U27" s="65"/>
      <c r="V27" s="65"/>
      <c r="W27" s="65"/>
      <c r="X27" s="65"/>
      <c r="Y27" s="65"/>
      <c r="Z27" s="66"/>
      <c r="AA27" s="10"/>
    </row>
    <row r="28" spans="1:27" s="1" customFormat="1" ht="18.75" x14ac:dyDescent="0.2">
      <c r="A28" s="20">
        <f>S22+1</f>
        <v>43912</v>
      </c>
      <c r="B28" s="21"/>
      <c r="C28" s="18">
        <f>A28+1</f>
        <v>43913</v>
      </c>
      <c r="D28" s="19"/>
      <c r="E28" s="18">
        <f>C28+1</f>
        <v>43914</v>
      </c>
      <c r="F28" s="19"/>
      <c r="G28" s="18">
        <f>E28+1</f>
        <v>43915</v>
      </c>
      <c r="H28" s="19"/>
      <c r="I28" s="18">
        <f>G28+1</f>
        <v>43916</v>
      </c>
      <c r="J28" s="19"/>
      <c r="K28" s="70">
        <f>I28+1</f>
        <v>43917</v>
      </c>
      <c r="L28" s="71"/>
      <c r="M28" s="72"/>
      <c r="N28" s="72"/>
      <c r="O28" s="72"/>
      <c r="P28" s="72"/>
      <c r="Q28" s="72"/>
      <c r="R28" s="73"/>
      <c r="S28" s="74">
        <f>K28+1</f>
        <v>43918</v>
      </c>
      <c r="T28" s="75"/>
      <c r="U28" s="76"/>
      <c r="V28" s="76"/>
      <c r="W28" s="76"/>
      <c r="X28" s="76"/>
      <c r="Y28" s="76"/>
      <c r="Z28" s="77"/>
      <c r="AA28" s="10"/>
    </row>
    <row r="29" spans="1:27" s="1" customFormat="1" x14ac:dyDescent="0.2">
      <c r="A29" s="67"/>
      <c r="B29" s="68"/>
      <c r="C29" s="80"/>
      <c r="D29" s="81"/>
      <c r="E29" s="80"/>
      <c r="F29" s="81"/>
      <c r="G29" s="80"/>
      <c r="H29" s="81"/>
      <c r="I29" s="80"/>
      <c r="J29" s="81"/>
      <c r="K29" s="80"/>
      <c r="L29" s="82"/>
      <c r="M29" s="82"/>
      <c r="N29" s="82"/>
      <c r="O29" s="82"/>
      <c r="P29" s="82"/>
      <c r="Q29" s="82"/>
      <c r="R29" s="81"/>
      <c r="S29" s="67"/>
      <c r="T29" s="68"/>
      <c r="U29" s="68"/>
      <c r="V29" s="68"/>
      <c r="W29" s="68"/>
      <c r="X29" s="68"/>
      <c r="Y29" s="68"/>
      <c r="Z29" s="69"/>
      <c r="AA29" s="10"/>
    </row>
    <row r="30" spans="1:27" s="1" customFormat="1" x14ac:dyDescent="0.2">
      <c r="A30" s="67"/>
      <c r="B30" s="68"/>
      <c r="C30" s="80"/>
      <c r="D30" s="81"/>
      <c r="E30" s="80"/>
      <c r="F30" s="81"/>
      <c r="G30" s="80"/>
      <c r="H30" s="81"/>
      <c r="I30" s="80"/>
      <c r="J30" s="81"/>
      <c r="K30" s="80"/>
      <c r="L30" s="82"/>
      <c r="M30" s="82"/>
      <c r="N30" s="82"/>
      <c r="O30" s="82"/>
      <c r="P30" s="82"/>
      <c r="Q30" s="82"/>
      <c r="R30" s="81"/>
      <c r="S30" s="67"/>
      <c r="T30" s="68"/>
      <c r="U30" s="68"/>
      <c r="V30" s="68"/>
      <c r="W30" s="68"/>
      <c r="X30" s="68"/>
      <c r="Y30" s="68"/>
      <c r="Z30" s="69"/>
      <c r="AA30" s="10"/>
    </row>
    <row r="31" spans="1:27" s="1" customFormat="1" x14ac:dyDescent="0.2">
      <c r="A31" s="67"/>
      <c r="B31" s="68"/>
      <c r="C31" s="80"/>
      <c r="D31" s="81"/>
      <c r="E31" s="80"/>
      <c r="F31" s="81"/>
      <c r="G31" s="80"/>
      <c r="H31" s="81"/>
      <c r="I31" s="80"/>
      <c r="J31" s="81"/>
      <c r="K31" s="80"/>
      <c r="L31" s="82"/>
      <c r="M31" s="82"/>
      <c r="N31" s="82"/>
      <c r="O31" s="82"/>
      <c r="P31" s="82"/>
      <c r="Q31" s="82"/>
      <c r="R31" s="81"/>
      <c r="S31" s="67"/>
      <c r="T31" s="68"/>
      <c r="U31" s="68"/>
      <c r="V31" s="68"/>
      <c r="W31" s="68"/>
      <c r="X31" s="68"/>
      <c r="Y31" s="68"/>
      <c r="Z31" s="69"/>
      <c r="AA31" s="10"/>
    </row>
    <row r="32" spans="1:27" s="1" customFormat="1" x14ac:dyDescent="0.2">
      <c r="A32" s="67"/>
      <c r="B32" s="68"/>
      <c r="C32" s="80"/>
      <c r="D32" s="81"/>
      <c r="E32" s="80"/>
      <c r="F32" s="81"/>
      <c r="G32" s="80"/>
      <c r="H32" s="81"/>
      <c r="I32" s="80"/>
      <c r="J32" s="81"/>
      <c r="K32" s="80"/>
      <c r="L32" s="82"/>
      <c r="M32" s="82"/>
      <c r="N32" s="82"/>
      <c r="O32" s="82"/>
      <c r="P32" s="82"/>
      <c r="Q32" s="82"/>
      <c r="R32" s="81"/>
      <c r="S32" s="67"/>
      <c r="T32" s="68"/>
      <c r="U32" s="68"/>
      <c r="V32" s="68"/>
      <c r="W32" s="68"/>
      <c r="X32" s="68"/>
      <c r="Y32" s="68"/>
      <c r="Z32" s="69"/>
      <c r="AA32" s="10"/>
    </row>
    <row r="33" spans="1:27" s="2" customFormat="1" x14ac:dyDescent="0.2">
      <c r="A33" s="64"/>
      <c r="B33" s="65"/>
      <c r="C33" s="78"/>
      <c r="D33" s="79"/>
      <c r="E33" s="78"/>
      <c r="F33" s="79"/>
      <c r="G33" s="78"/>
      <c r="H33" s="79"/>
      <c r="I33" s="78"/>
      <c r="J33" s="79"/>
      <c r="K33" s="78"/>
      <c r="L33" s="83"/>
      <c r="M33" s="83"/>
      <c r="N33" s="83"/>
      <c r="O33" s="83"/>
      <c r="P33" s="83"/>
      <c r="Q33" s="83"/>
      <c r="R33" s="79"/>
      <c r="S33" s="64"/>
      <c r="T33" s="65"/>
      <c r="U33" s="65"/>
      <c r="V33" s="65"/>
      <c r="W33" s="65"/>
      <c r="X33" s="65"/>
      <c r="Y33" s="65"/>
      <c r="Z33" s="66"/>
      <c r="AA33" s="10"/>
    </row>
    <row r="34" spans="1:27" s="1" customFormat="1" ht="18.75" x14ac:dyDescent="0.2">
      <c r="A34" s="20">
        <f>S28+1</f>
        <v>43919</v>
      </c>
      <c r="B34" s="21"/>
      <c r="C34" s="18">
        <f>A34+1</f>
        <v>43920</v>
      </c>
      <c r="D34" s="19"/>
      <c r="E34" s="18">
        <f>C34+1</f>
        <v>43921</v>
      </c>
      <c r="F34" s="19"/>
      <c r="G34" s="18">
        <f>E34+1</f>
        <v>43922</v>
      </c>
      <c r="H34" s="19"/>
      <c r="I34" s="18">
        <f>G34+1</f>
        <v>43923</v>
      </c>
      <c r="J34" s="19"/>
      <c r="K34" s="70">
        <f>I34+1</f>
        <v>43924</v>
      </c>
      <c r="L34" s="71"/>
      <c r="M34" s="72"/>
      <c r="N34" s="72"/>
      <c r="O34" s="72"/>
      <c r="P34" s="72"/>
      <c r="Q34" s="72"/>
      <c r="R34" s="73"/>
      <c r="S34" s="74">
        <f>K34+1</f>
        <v>43925</v>
      </c>
      <c r="T34" s="75"/>
      <c r="U34" s="76"/>
      <c r="V34" s="76"/>
      <c r="W34" s="76"/>
      <c r="X34" s="76"/>
      <c r="Y34" s="76"/>
      <c r="Z34" s="77"/>
      <c r="AA34" s="10"/>
    </row>
    <row r="35" spans="1:27" s="1" customFormat="1" x14ac:dyDescent="0.2">
      <c r="A35" s="67"/>
      <c r="B35" s="68"/>
      <c r="C35" s="80"/>
      <c r="D35" s="81"/>
      <c r="E35" s="80"/>
      <c r="F35" s="81"/>
      <c r="G35" s="80"/>
      <c r="H35" s="81"/>
      <c r="I35" s="80"/>
      <c r="J35" s="81"/>
      <c r="K35" s="80"/>
      <c r="L35" s="82"/>
      <c r="M35" s="82"/>
      <c r="N35" s="82"/>
      <c r="O35" s="82"/>
      <c r="P35" s="82"/>
      <c r="Q35" s="82"/>
      <c r="R35" s="81"/>
      <c r="S35" s="67"/>
      <c r="T35" s="68"/>
      <c r="U35" s="68"/>
      <c r="V35" s="68"/>
      <c r="W35" s="68"/>
      <c r="X35" s="68"/>
      <c r="Y35" s="68"/>
      <c r="Z35" s="69"/>
      <c r="AA35" s="10"/>
    </row>
    <row r="36" spans="1:27" s="1" customFormat="1" x14ac:dyDescent="0.2">
      <c r="A36" s="67"/>
      <c r="B36" s="68"/>
      <c r="C36" s="80"/>
      <c r="D36" s="81"/>
      <c r="E36" s="80"/>
      <c r="F36" s="81"/>
      <c r="G36" s="80"/>
      <c r="H36" s="81"/>
      <c r="I36" s="80"/>
      <c r="J36" s="81"/>
      <c r="K36" s="80"/>
      <c r="L36" s="82"/>
      <c r="M36" s="82"/>
      <c r="N36" s="82"/>
      <c r="O36" s="82"/>
      <c r="P36" s="82"/>
      <c r="Q36" s="82"/>
      <c r="R36" s="81"/>
      <c r="S36" s="67"/>
      <c r="T36" s="68"/>
      <c r="U36" s="68"/>
      <c r="V36" s="68"/>
      <c r="W36" s="68"/>
      <c r="X36" s="68"/>
      <c r="Y36" s="68"/>
      <c r="Z36" s="69"/>
      <c r="AA36" s="10"/>
    </row>
    <row r="37" spans="1:27" s="1" customFormat="1" x14ac:dyDescent="0.2">
      <c r="A37" s="67"/>
      <c r="B37" s="68"/>
      <c r="C37" s="80"/>
      <c r="D37" s="81"/>
      <c r="E37" s="80"/>
      <c r="F37" s="81"/>
      <c r="G37" s="80"/>
      <c r="H37" s="81"/>
      <c r="I37" s="80"/>
      <c r="J37" s="81"/>
      <c r="K37" s="80"/>
      <c r="L37" s="82"/>
      <c r="M37" s="82"/>
      <c r="N37" s="82"/>
      <c r="O37" s="82"/>
      <c r="P37" s="82"/>
      <c r="Q37" s="82"/>
      <c r="R37" s="81"/>
      <c r="S37" s="67"/>
      <c r="T37" s="68"/>
      <c r="U37" s="68"/>
      <c r="V37" s="68"/>
      <c r="W37" s="68"/>
      <c r="X37" s="68"/>
      <c r="Y37" s="68"/>
      <c r="Z37" s="69"/>
      <c r="AA37" s="10"/>
    </row>
    <row r="38" spans="1:27" s="1" customFormat="1" x14ac:dyDescent="0.2">
      <c r="A38" s="67"/>
      <c r="B38" s="68"/>
      <c r="C38" s="80"/>
      <c r="D38" s="81"/>
      <c r="E38" s="80"/>
      <c r="F38" s="81"/>
      <c r="G38" s="80"/>
      <c r="H38" s="81"/>
      <c r="I38" s="80"/>
      <c r="J38" s="81"/>
      <c r="K38" s="80"/>
      <c r="L38" s="82"/>
      <c r="M38" s="82"/>
      <c r="N38" s="82"/>
      <c r="O38" s="82"/>
      <c r="P38" s="82"/>
      <c r="Q38" s="82"/>
      <c r="R38" s="81"/>
      <c r="S38" s="67"/>
      <c r="T38" s="68"/>
      <c r="U38" s="68"/>
      <c r="V38" s="68"/>
      <c r="W38" s="68"/>
      <c r="X38" s="68"/>
      <c r="Y38" s="68"/>
      <c r="Z38" s="69"/>
      <c r="AA38" s="10"/>
    </row>
    <row r="39" spans="1:27" s="2" customFormat="1" x14ac:dyDescent="0.2">
      <c r="A39" s="64"/>
      <c r="B39" s="65"/>
      <c r="C39" s="78"/>
      <c r="D39" s="79"/>
      <c r="E39" s="78"/>
      <c r="F39" s="79"/>
      <c r="G39" s="78"/>
      <c r="H39" s="79"/>
      <c r="I39" s="78"/>
      <c r="J39" s="79"/>
      <c r="K39" s="78"/>
      <c r="L39" s="83"/>
      <c r="M39" s="83"/>
      <c r="N39" s="83"/>
      <c r="O39" s="83"/>
      <c r="P39" s="83"/>
      <c r="Q39" s="83"/>
      <c r="R39" s="79"/>
      <c r="S39" s="64"/>
      <c r="T39" s="65"/>
      <c r="U39" s="65"/>
      <c r="V39" s="65"/>
      <c r="W39" s="65"/>
      <c r="X39" s="65"/>
      <c r="Y39" s="65"/>
      <c r="Z39" s="66"/>
      <c r="AA39" s="10"/>
    </row>
    <row r="40" spans="1:27" ht="18.75" x14ac:dyDescent="0.2">
      <c r="A40" s="20">
        <f>S34+1</f>
        <v>43926</v>
      </c>
      <c r="B40" s="21"/>
      <c r="C40" s="18">
        <f>A40+1</f>
        <v>43927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7"/>
      <c r="B41" s="68"/>
      <c r="C41" s="80"/>
      <c r="D41" s="81"/>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7"/>
      <c r="B42" s="68"/>
      <c r="C42" s="80"/>
      <c r="D42" s="81"/>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7"/>
      <c r="B43" s="68"/>
      <c r="C43" s="80"/>
      <c r="D43" s="81"/>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7"/>
      <c r="B44" s="68"/>
      <c r="C44" s="80"/>
      <c r="D44" s="81"/>
      <c r="E44" s="24"/>
      <c r="F44" s="8"/>
      <c r="G44" s="8"/>
      <c r="H44" s="8"/>
      <c r="I44" s="8"/>
      <c r="J44" s="8"/>
      <c r="K44" s="91" t="s">
        <v>5</v>
      </c>
      <c r="L44" s="91"/>
      <c r="M44" s="91"/>
      <c r="N44" s="91"/>
      <c r="O44" s="91"/>
      <c r="P44" s="91"/>
      <c r="Q44" s="91"/>
      <c r="R44" s="91"/>
      <c r="S44" s="91"/>
      <c r="T44" s="91"/>
      <c r="U44" s="91"/>
      <c r="V44" s="91"/>
      <c r="W44" s="91"/>
      <c r="X44" s="91"/>
      <c r="Y44" s="91"/>
      <c r="Z44" s="92"/>
      <c r="AA44" s="9"/>
    </row>
    <row r="45" spans="1:27" s="1" customFormat="1" x14ac:dyDescent="0.2">
      <c r="A45" s="64"/>
      <c r="B45" s="65"/>
      <c r="C45" s="78"/>
      <c r="D45" s="79"/>
      <c r="E45" s="25"/>
      <c r="F45" s="26"/>
      <c r="G45" s="26"/>
      <c r="H45" s="26"/>
      <c r="I45" s="26"/>
      <c r="J45" s="26"/>
      <c r="K45" s="89" t="s">
        <v>4</v>
      </c>
      <c r="L45" s="89"/>
      <c r="M45" s="89"/>
      <c r="N45" s="89"/>
      <c r="O45" s="89"/>
      <c r="P45" s="89"/>
      <c r="Q45" s="89"/>
      <c r="R45" s="89"/>
      <c r="S45" s="89"/>
      <c r="T45" s="89"/>
      <c r="U45" s="89"/>
      <c r="V45" s="89"/>
      <c r="W45" s="89"/>
      <c r="X45" s="89"/>
      <c r="Y45" s="89"/>
      <c r="Z45" s="90"/>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4">
        <f>DATE(June!AD18,June!AD20+10,1)</f>
        <v>43922</v>
      </c>
      <c r="B1" s="84"/>
      <c r="C1" s="84"/>
      <c r="D1" s="84"/>
      <c r="E1" s="84"/>
      <c r="F1" s="84"/>
      <c r="G1" s="84"/>
      <c r="H1" s="84"/>
      <c r="I1" s="17"/>
      <c r="J1" s="17"/>
      <c r="K1" s="87">
        <f>DATE(YEAR(A1),MONTH(A1)-1,1)</f>
        <v>43891</v>
      </c>
      <c r="L1" s="87"/>
      <c r="M1" s="87"/>
      <c r="N1" s="87"/>
      <c r="O1" s="87"/>
      <c r="P1" s="87"/>
      <c r="Q1" s="87"/>
      <c r="R1" s="3"/>
      <c r="S1" s="87">
        <f>DATE(YEAR(A1),MONTH(A1)+1,1)</f>
        <v>43952</v>
      </c>
      <c r="T1" s="87"/>
      <c r="U1" s="87"/>
      <c r="V1" s="87"/>
      <c r="W1" s="87"/>
      <c r="X1" s="87"/>
      <c r="Y1" s="87"/>
      <c r="Z1" s="3"/>
      <c r="AA1" s="3"/>
    </row>
    <row r="2" spans="1:27" s="4" customFormat="1" ht="11.25" customHeight="1" x14ac:dyDescent="0.2">
      <c r="A2" s="84"/>
      <c r="B2" s="84"/>
      <c r="C2" s="84"/>
      <c r="D2" s="84"/>
      <c r="E2" s="84"/>
      <c r="F2" s="84"/>
      <c r="G2" s="84"/>
      <c r="H2" s="8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4"/>
      <c r="B3" s="84"/>
      <c r="C3" s="84"/>
      <c r="D3" s="84"/>
      <c r="E3" s="84"/>
      <c r="F3" s="84"/>
      <c r="G3" s="84"/>
      <c r="H3" s="84"/>
      <c r="I3" s="17"/>
      <c r="J3" s="17"/>
      <c r="K3" s="28">
        <f t="shared" ref="K3:Q8" si="0">IF(MONTH($K$1)&lt;&gt;MONTH($K$1-(WEEKDAY($K$1,1)-(start_day-1))-IF((WEEKDAY($K$1,1)-(start_day-1))&lt;=0,7,0)+(ROW(K3)-ROW($K$3))*7+(COLUMN(K3)-COLUMN($K$3)+1)),"",$K$1-(WEEKDAY($K$1,1)-(start_day-1))-IF((WEEKDAY($K$1,1)-(start_day-1))&lt;=0,7,0)+(ROW(K3)-ROW($K$3))*7+(COLUMN(K3)-COLUMN($K$3)+1))</f>
        <v>43891</v>
      </c>
      <c r="L3" s="28">
        <f t="shared" si="0"/>
        <v>43892</v>
      </c>
      <c r="M3" s="28">
        <f t="shared" si="0"/>
        <v>43893</v>
      </c>
      <c r="N3" s="28">
        <f t="shared" si="0"/>
        <v>43894</v>
      </c>
      <c r="O3" s="28">
        <f t="shared" si="0"/>
        <v>43895</v>
      </c>
      <c r="P3" s="28">
        <f t="shared" si="0"/>
        <v>43896</v>
      </c>
      <c r="Q3" s="28">
        <f t="shared" si="0"/>
        <v>43897</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43952</v>
      </c>
      <c r="Y3" s="28">
        <f t="shared" si="1"/>
        <v>43953</v>
      </c>
      <c r="Z3" s="5"/>
      <c r="AA3" s="5"/>
    </row>
    <row r="4" spans="1:27" s="6" customFormat="1" ht="9" customHeight="1" x14ac:dyDescent="0.2">
      <c r="A4" s="84"/>
      <c r="B4" s="84"/>
      <c r="C4" s="84"/>
      <c r="D4" s="84"/>
      <c r="E4" s="84"/>
      <c r="F4" s="84"/>
      <c r="G4" s="84"/>
      <c r="H4" s="84"/>
      <c r="I4" s="17"/>
      <c r="J4" s="17"/>
      <c r="K4" s="28">
        <f t="shared" si="0"/>
        <v>43898</v>
      </c>
      <c r="L4" s="28">
        <f t="shared" si="0"/>
        <v>43899</v>
      </c>
      <c r="M4" s="28">
        <f t="shared" si="0"/>
        <v>43900</v>
      </c>
      <c r="N4" s="28">
        <f t="shared" si="0"/>
        <v>43901</v>
      </c>
      <c r="O4" s="28">
        <f t="shared" si="0"/>
        <v>43902</v>
      </c>
      <c r="P4" s="28">
        <f t="shared" si="0"/>
        <v>43903</v>
      </c>
      <c r="Q4" s="28">
        <f t="shared" si="0"/>
        <v>43904</v>
      </c>
      <c r="R4" s="3"/>
      <c r="S4" s="28">
        <f t="shared" si="1"/>
        <v>43954</v>
      </c>
      <c r="T4" s="28">
        <f t="shared" si="1"/>
        <v>43955</v>
      </c>
      <c r="U4" s="28">
        <f t="shared" si="1"/>
        <v>43956</v>
      </c>
      <c r="V4" s="28">
        <f t="shared" si="1"/>
        <v>43957</v>
      </c>
      <c r="W4" s="28">
        <f t="shared" si="1"/>
        <v>43958</v>
      </c>
      <c r="X4" s="28">
        <f t="shared" si="1"/>
        <v>43959</v>
      </c>
      <c r="Y4" s="28">
        <f t="shared" si="1"/>
        <v>43960</v>
      </c>
      <c r="Z4" s="5"/>
      <c r="AA4" s="5"/>
    </row>
    <row r="5" spans="1:27" s="6" customFormat="1" ht="9" customHeight="1" x14ac:dyDescent="0.2">
      <c r="A5" s="84"/>
      <c r="B5" s="84"/>
      <c r="C5" s="84"/>
      <c r="D5" s="84"/>
      <c r="E5" s="84"/>
      <c r="F5" s="84"/>
      <c r="G5" s="84"/>
      <c r="H5" s="84"/>
      <c r="I5" s="17"/>
      <c r="J5" s="17"/>
      <c r="K5" s="28">
        <f t="shared" si="0"/>
        <v>43905</v>
      </c>
      <c r="L5" s="28">
        <f t="shared" si="0"/>
        <v>43906</v>
      </c>
      <c r="M5" s="28">
        <f t="shared" si="0"/>
        <v>43907</v>
      </c>
      <c r="N5" s="28">
        <f t="shared" si="0"/>
        <v>43908</v>
      </c>
      <c r="O5" s="28">
        <f t="shared" si="0"/>
        <v>43909</v>
      </c>
      <c r="P5" s="28">
        <f t="shared" si="0"/>
        <v>43910</v>
      </c>
      <c r="Q5" s="28">
        <f t="shared" si="0"/>
        <v>43911</v>
      </c>
      <c r="R5" s="3"/>
      <c r="S5" s="28">
        <f t="shared" si="1"/>
        <v>43961</v>
      </c>
      <c r="T5" s="28">
        <f t="shared" si="1"/>
        <v>43962</v>
      </c>
      <c r="U5" s="28">
        <f t="shared" si="1"/>
        <v>43963</v>
      </c>
      <c r="V5" s="28">
        <f t="shared" si="1"/>
        <v>43964</v>
      </c>
      <c r="W5" s="28">
        <f t="shared" si="1"/>
        <v>43965</v>
      </c>
      <c r="X5" s="28">
        <f t="shared" si="1"/>
        <v>43966</v>
      </c>
      <c r="Y5" s="28">
        <f t="shared" si="1"/>
        <v>43967</v>
      </c>
      <c r="Z5" s="5"/>
      <c r="AA5" s="5"/>
    </row>
    <row r="6" spans="1:27" s="6" customFormat="1" ht="9" customHeight="1" x14ac:dyDescent="0.2">
      <c r="A6" s="84"/>
      <c r="B6" s="84"/>
      <c r="C6" s="84"/>
      <c r="D6" s="84"/>
      <c r="E6" s="84"/>
      <c r="F6" s="84"/>
      <c r="G6" s="84"/>
      <c r="H6" s="84"/>
      <c r="I6" s="17"/>
      <c r="J6" s="17"/>
      <c r="K6" s="28">
        <f t="shared" si="0"/>
        <v>43912</v>
      </c>
      <c r="L6" s="28">
        <f t="shared" si="0"/>
        <v>43913</v>
      </c>
      <c r="M6" s="28">
        <f t="shared" si="0"/>
        <v>43914</v>
      </c>
      <c r="N6" s="28">
        <f t="shared" si="0"/>
        <v>43915</v>
      </c>
      <c r="O6" s="28">
        <f t="shared" si="0"/>
        <v>43916</v>
      </c>
      <c r="P6" s="28">
        <f t="shared" si="0"/>
        <v>43917</v>
      </c>
      <c r="Q6" s="28">
        <f t="shared" si="0"/>
        <v>43918</v>
      </c>
      <c r="R6" s="3"/>
      <c r="S6" s="28">
        <f t="shared" si="1"/>
        <v>43968</v>
      </c>
      <c r="T6" s="28">
        <f t="shared" si="1"/>
        <v>43969</v>
      </c>
      <c r="U6" s="28">
        <f t="shared" si="1"/>
        <v>43970</v>
      </c>
      <c r="V6" s="28">
        <f t="shared" si="1"/>
        <v>43971</v>
      </c>
      <c r="W6" s="28">
        <f t="shared" si="1"/>
        <v>43972</v>
      </c>
      <c r="X6" s="28">
        <f t="shared" si="1"/>
        <v>43973</v>
      </c>
      <c r="Y6" s="28">
        <f t="shared" si="1"/>
        <v>43974</v>
      </c>
      <c r="Z6" s="5"/>
      <c r="AA6" s="5"/>
    </row>
    <row r="7" spans="1:27" s="6" customFormat="1" ht="9" customHeight="1" x14ac:dyDescent="0.2">
      <c r="A7" s="84"/>
      <c r="B7" s="84"/>
      <c r="C7" s="84"/>
      <c r="D7" s="84"/>
      <c r="E7" s="84"/>
      <c r="F7" s="84"/>
      <c r="G7" s="84"/>
      <c r="H7" s="84"/>
      <c r="I7" s="17"/>
      <c r="J7" s="17"/>
      <c r="K7" s="28">
        <f t="shared" si="0"/>
        <v>43919</v>
      </c>
      <c r="L7" s="28">
        <f t="shared" si="0"/>
        <v>43920</v>
      </c>
      <c r="M7" s="28">
        <f t="shared" si="0"/>
        <v>43921</v>
      </c>
      <c r="N7" s="28" t="str">
        <f t="shared" si="0"/>
        <v/>
      </c>
      <c r="O7" s="28" t="str">
        <f t="shared" si="0"/>
        <v/>
      </c>
      <c r="P7" s="28" t="str">
        <f t="shared" si="0"/>
        <v/>
      </c>
      <c r="Q7" s="28" t="str">
        <f t="shared" si="0"/>
        <v/>
      </c>
      <c r="R7" s="3"/>
      <c r="S7" s="28">
        <f t="shared" si="1"/>
        <v>43975</v>
      </c>
      <c r="T7" s="28">
        <f t="shared" si="1"/>
        <v>43976</v>
      </c>
      <c r="U7" s="28">
        <f t="shared" si="1"/>
        <v>43977</v>
      </c>
      <c r="V7" s="28">
        <f t="shared" si="1"/>
        <v>43978</v>
      </c>
      <c r="W7" s="28">
        <f t="shared" si="1"/>
        <v>43979</v>
      </c>
      <c r="X7" s="28">
        <f t="shared" si="1"/>
        <v>43980</v>
      </c>
      <c r="Y7" s="28">
        <f t="shared" si="1"/>
        <v>43981</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43982</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5">
        <f>A10</f>
        <v>43919</v>
      </c>
      <c r="B9" s="86"/>
      <c r="C9" s="86">
        <f>C10</f>
        <v>43920</v>
      </c>
      <c r="D9" s="86"/>
      <c r="E9" s="86">
        <f>E10</f>
        <v>43921</v>
      </c>
      <c r="F9" s="86"/>
      <c r="G9" s="86">
        <f>G10</f>
        <v>43922</v>
      </c>
      <c r="H9" s="86"/>
      <c r="I9" s="86">
        <f>I10</f>
        <v>43923</v>
      </c>
      <c r="J9" s="86"/>
      <c r="K9" s="86">
        <f>K10</f>
        <v>43924</v>
      </c>
      <c r="L9" s="86"/>
      <c r="M9" s="86"/>
      <c r="N9" s="86"/>
      <c r="O9" s="86"/>
      <c r="P9" s="86"/>
      <c r="Q9" s="86"/>
      <c r="R9" s="86"/>
      <c r="S9" s="86">
        <f>S10</f>
        <v>43925</v>
      </c>
      <c r="T9" s="86"/>
      <c r="U9" s="86"/>
      <c r="V9" s="86"/>
      <c r="W9" s="86"/>
      <c r="X9" s="86"/>
      <c r="Y9" s="86"/>
      <c r="Z9" s="88"/>
    </row>
    <row r="10" spans="1:27" s="1" customFormat="1" ht="18.75" x14ac:dyDescent="0.2">
      <c r="A10" s="20">
        <f>$A$1-(WEEKDAY($A$1,1)-(start_day-1))-IF((WEEKDAY($A$1,1)-(start_day-1))&lt;=0,7,0)+1</f>
        <v>43919</v>
      </c>
      <c r="B10" s="21"/>
      <c r="C10" s="18">
        <f>A10+1</f>
        <v>43920</v>
      </c>
      <c r="D10" s="19"/>
      <c r="E10" s="18">
        <f>C10+1</f>
        <v>43921</v>
      </c>
      <c r="F10" s="19"/>
      <c r="G10" s="18">
        <f>E10+1</f>
        <v>43922</v>
      </c>
      <c r="H10" s="19"/>
      <c r="I10" s="18">
        <f>G10+1</f>
        <v>43923</v>
      </c>
      <c r="J10" s="19"/>
      <c r="K10" s="70">
        <f>I10+1</f>
        <v>43924</v>
      </c>
      <c r="L10" s="71"/>
      <c r="M10" s="72"/>
      <c r="N10" s="72"/>
      <c r="O10" s="72"/>
      <c r="P10" s="72"/>
      <c r="Q10" s="72"/>
      <c r="R10" s="73"/>
      <c r="S10" s="74">
        <f>K10+1</f>
        <v>43925</v>
      </c>
      <c r="T10" s="75"/>
      <c r="U10" s="76"/>
      <c r="V10" s="76"/>
      <c r="W10" s="76"/>
      <c r="X10" s="76"/>
      <c r="Y10" s="76"/>
      <c r="Z10" s="77"/>
      <c r="AA10" s="10"/>
    </row>
    <row r="11" spans="1:27" s="1" customFormat="1" x14ac:dyDescent="0.2">
      <c r="A11" s="67"/>
      <c r="B11" s="68"/>
      <c r="C11" s="80"/>
      <c r="D11" s="81"/>
      <c r="E11" s="80"/>
      <c r="F11" s="81"/>
      <c r="G11" s="80"/>
      <c r="H11" s="81"/>
      <c r="I11" s="80"/>
      <c r="J11" s="81"/>
      <c r="K11" s="80"/>
      <c r="L11" s="82"/>
      <c r="M11" s="82"/>
      <c r="N11" s="82"/>
      <c r="O11" s="82"/>
      <c r="P11" s="82"/>
      <c r="Q11" s="82"/>
      <c r="R11" s="81"/>
      <c r="S11" s="67"/>
      <c r="T11" s="68"/>
      <c r="U11" s="68"/>
      <c r="V11" s="68"/>
      <c r="W11" s="68"/>
      <c r="X11" s="68"/>
      <c r="Y11" s="68"/>
      <c r="Z11" s="69"/>
      <c r="AA11" s="10"/>
    </row>
    <row r="12" spans="1:27" s="1" customFormat="1" x14ac:dyDescent="0.2">
      <c r="A12" s="67"/>
      <c r="B12" s="68"/>
      <c r="C12" s="80"/>
      <c r="D12" s="81"/>
      <c r="E12" s="80"/>
      <c r="F12" s="81"/>
      <c r="G12" s="80"/>
      <c r="H12" s="81"/>
      <c r="I12" s="80"/>
      <c r="J12" s="81"/>
      <c r="K12" s="80"/>
      <c r="L12" s="82"/>
      <c r="M12" s="82"/>
      <c r="N12" s="82"/>
      <c r="O12" s="82"/>
      <c r="P12" s="82"/>
      <c r="Q12" s="82"/>
      <c r="R12" s="81"/>
      <c r="S12" s="67"/>
      <c r="T12" s="68"/>
      <c r="U12" s="68"/>
      <c r="V12" s="68"/>
      <c r="W12" s="68"/>
      <c r="X12" s="68"/>
      <c r="Y12" s="68"/>
      <c r="Z12" s="69"/>
      <c r="AA12" s="10"/>
    </row>
    <row r="13" spans="1:27" s="1" customFormat="1" x14ac:dyDescent="0.2">
      <c r="A13" s="67"/>
      <c r="B13" s="68"/>
      <c r="C13" s="80"/>
      <c r="D13" s="81"/>
      <c r="E13" s="80"/>
      <c r="F13" s="81"/>
      <c r="G13" s="80"/>
      <c r="H13" s="81"/>
      <c r="I13" s="80"/>
      <c r="J13" s="81"/>
      <c r="K13" s="80"/>
      <c r="L13" s="82"/>
      <c r="M13" s="82"/>
      <c r="N13" s="82"/>
      <c r="O13" s="82"/>
      <c r="P13" s="82"/>
      <c r="Q13" s="82"/>
      <c r="R13" s="81"/>
      <c r="S13" s="67"/>
      <c r="T13" s="68"/>
      <c r="U13" s="68"/>
      <c r="V13" s="68"/>
      <c r="W13" s="68"/>
      <c r="X13" s="68"/>
      <c r="Y13" s="68"/>
      <c r="Z13" s="69"/>
      <c r="AA13" s="10"/>
    </row>
    <row r="14" spans="1:27" s="1" customFormat="1" x14ac:dyDescent="0.2">
      <c r="A14" s="67"/>
      <c r="B14" s="68"/>
      <c r="C14" s="80"/>
      <c r="D14" s="81"/>
      <c r="E14" s="80"/>
      <c r="F14" s="81"/>
      <c r="G14" s="80"/>
      <c r="H14" s="81"/>
      <c r="I14" s="80"/>
      <c r="J14" s="81"/>
      <c r="K14" s="80"/>
      <c r="L14" s="82"/>
      <c r="M14" s="82"/>
      <c r="N14" s="82"/>
      <c r="O14" s="82"/>
      <c r="P14" s="82"/>
      <c r="Q14" s="82"/>
      <c r="R14" s="81"/>
      <c r="S14" s="67"/>
      <c r="T14" s="68"/>
      <c r="U14" s="68"/>
      <c r="V14" s="68"/>
      <c r="W14" s="68"/>
      <c r="X14" s="68"/>
      <c r="Y14" s="68"/>
      <c r="Z14" s="69"/>
      <c r="AA14" s="10"/>
    </row>
    <row r="15" spans="1:27" s="2" customFormat="1" ht="13.15" customHeight="1" x14ac:dyDescent="0.2">
      <c r="A15" s="64"/>
      <c r="B15" s="65"/>
      <c r="C15" s="78"/>
      <c r="D15" s="79"/>
      <c r="E15" s="78"/>
      <c r="F15" s="79"/>
      <c r="G15" s="78"/>
      <c r="H15" s="79"/>
      <c r="I15" s="78"/>
      <c r="J15" s="79"/>
      <c r="K15" s="78"/>
      <c r="L15" s="83"/>
      <c r="M15" s="83"/>
      <c r="N15" s="83"/>
      <c r="O15" s="83"/>
      <c r="P15" s="83"/>
      <c r="Q15" s="83"/>
      <c r="R15" s="79"/>
      <c r="S15" s="64"/>
      <c r="T15" s="65"/>
      <c r="U15" s="65"/>
      <c r="V15" s="65"/>
      <c r="W15" s="65"/>
      <c r="X15" s="65"/>
      <c r="Y15" s="65"/>
      <c r="Z15" s="66"/>
      <c r="AA15" s="10"/>
    </row>
    <row r="16" spans="1:27" s="1" customFormat="1" ht="18.75" x14ac:dyDescent="0.2">
      <c r="A16" s="20">
        <f>S10+1</f>
        <v>43926</v>
      </c>
      <c r="B16" s="21"/>
      <c r="C16" s="18">
        <f>A16+1</f>
        <v>43927</v>
      </c>
      <c r="D16" s="19"/>
      <c r="E16" s="18">
        <f>C16+1</f>
        <v>43928</v>
      </c>
      <c r="F16" s="19"/>
      <c r="G16" s="18">
        <f>E16+1</f>
        <v>43929</v>
      </c>
      <c r="H16" s="19"/>
      <c r="I16" s="18">
        <f>G16+1</f>
        <v>43930</v>
      </c>
      <c r="J16" s="19"/>
      <c r="K16" s="70">
        <f>I16+1</f>
        <v>43931</v>
      </c>
      <c r="L16" s="71"/>
      <c r="M16" s="72"/>
      <c r="N16" s="72"/>
      <c r="O16" s="72"/>
      <c r="P16" s="72"/>
      <c r="Q16" s="72"/>
      <c r="R16" s="73"/>
      <c r="S16" s="74">
        <f>K16+1</f>
        <v>43932</v>
      </c>
      <c r="T16" s="75"/>
      <c r="U16" s="76"/>
      <c r="V16" s="76"/>
      <c r="W16" s="76"/>
      <c r="X16" s="76"/>
      <c r="Y16" s="76"/>
      <c r="Z16" s="77"/>
      <c r="AA16" s="10"/>
    </row>
    <row r="17" spans="1:27" s="1" customFormat="1" x14ac:dyDescent="0.2">
      <c r="A17" s="67"/>
      <c r="B17" s="68"/>
      <c r="C17" s="80"/>
      <c r="D17" s="81"/>
      <c r="E17" s="80"/>
      <c r="F17" s="81"/>
      <c r="G17" s="80"/>
      <c r="H17" s="81"/>
      <c r="I17" s="80"/>
      <c r="J17" s="81"/>
      <c r="K17" s="80"/>
      <c r="L17" s="82"/>
      <c r="M17" s="82"/>
      <c r="N17" s="82"/>
      <c r="O17" s="82"/>
      <c r="P17" s="82"/>
      <c r="Q17" s="82"/>
      <c r="R17" s="81"/>
      <c r="S17" s="67"/>
      <c r="T17" s="68"/>
      <c r="U17" s="68"/>
      <c r="V17" s="68"/>
      <c r="W17" s="68"/>
      <c r="X17" s="68"/>
      <c r="Y17" s="68"/>
      <c r="Z17" s="69"/>
      <c r="AA17" s="10"/>
    </row>
    <row r="18" spans="1:27" s="1" customFormat="1" x14ac:dyDescent="0.2">
      <c r="A18" s="67"/>
      <c r="B18" s="68"/>
      <c r="C18" s="80"/>
      <c r="D18" s="81"/>
      <c r="E18" s="80"/>
      <c r="F18" s="81"/>
      <c r="G18" s="80"/>
      <c r="H18" s="81"/>
      <c r="I18" s="80"/>
      <c r="J18" s="81"/>
      <c r="K18" s="80"/>
      <c r="L18" s="82"/>
      <c r="M18" s="82"/>
      <c r="N18" s="82"/>
      <c r="O18" s="82"/>
      <c r="P18" s="82"/>
      <c r="Q18" s="82"/>
      <c r="R18" s="81"/>
      <c r="S18" s="67"/>
      <c r="T18" s="68"/>
      <c r="U18" s="68"/>
      <c r="V18" s="68"/>
      <c r="W18" s="68"/>
      <c r="X18" s="68"/>
      <c r="Y18" s="68"/>
      <c r="Z18" s="69"/>
      <c r="AA18" s="10"/>
    </row>
    <row r="19" spans="1:27" s="1" customFormat="1" x14ac:dyDescent="0.2">
      <c r="A19" s="67"/>
      <c r="B19" s="68"/>
      <c r="C19" s="80"/>
      <c r="D19" s="81"/>
      <c r="E19" s="80"/>
      <c r="F19" s="81"/>
      <c r="G19" s="80"/>
      <c r="H19" s="81"/>
      <c r="I19" s="80"/>
      <c r="J19" s="81"/>
      <c r="K19" s="80"/>
      <c r="L19" s="82"/>
      <c r="M19" s="82"/>
      <c r="N19" s="82"/>
      <c r="O19" s="82"/>
      <c r="P19" s="82"/>
      <c r="Q19" s="82"/>
      <c r="R19" s="81"/>
      <c r="S19" s="67"/>
      <c r="T19" s="68"/>
      <c r="U19" s="68"/>
      <c r="V19" s="68"/>
      <c r="W19" s="68"/>
      <c r="X19" s="68"/>
      <c r="Y19" s="68"/>
      <c r="Z19" s="69"/>
      <c r="AA19" s="10"/>
    </row>
    <row r="20" spans="1:27" s="1" customFormat="1" x14ac:dyDescent="0.2">
      <c r="A20" s="67"/>
      <c r="B20" s="68"/>
      <c r="C20" s="80"/>
      <c r="D20" s="81"/>
      <c r="E20" s="80"/>
      <c r="F20" s="81"/>
      <c r="G20" s="80"/>
      <c r="H20" s="81"/>
      <c r="I20" s="80"/>
      <c r="J20" s="81"/>
      <c r="K20" s="80"/>
      <c r="L20" s="82"/>
      <c r="M20" s="82"/>
      <c r="N20" s="82"/>
      <c r="O20" s="82"/>
      <c r="P20" s="82"/>
      <c r="Q20" s="82"/>
      <c r="R20" s="81"/>
      <c r="S20" s="67"/>
      <c r="T20" s="68"/>
      <c r="U20" s="68"/>
      <c r="V20" s="68"/>
      <c r="W20" s="68"/>
      <c r="X20" s="68"/>
      <c r="Y20" s="68"/>
      <c r="Z20" s="69"/>
      <c r="AA20" s="10"/>
    </row>
    <row r="21" spans="1:27" s="2" customFormat="1" ht="13.15" customHeight="1" x14ac:dyDescent="0.2">
      <c r="A21" s="64"/>
      <c r="B21" s="65"/>
      <c r="C21" s="78"/>
      <c r="D21" s="79"/>
      <c r="E21" s="78"/>
      <c r="F21" s="79"/>
      <c r="G21" s="78"/>
      <c r="H21" s="79"/>
      <c r="I21" s="78"/>
      <c r="J21" s="79"/>
      <c r="K21" s="78"/>
      <c r="L21" s="83"/>
      <c r="M21" s="83"/>
      <c r="N21" s="83"/>
      <c r="O21" s="83"/>
      <c r="P21" s="83"/>
      <c r="Q21" s="83"/>
      <c r="R21" s="79"/>
      <c r="S21" s="64"/>
      <c r="T21" s="65"/>
      <c r="U21" s="65"/>
      <c r="V21" s="65"/>
      <c r="W21" s="65"/>
      <c r="X21" s="65"/>
      <c r="Y21" s="65"/>
      <c r="Z21" s="66"/>
      <c r="AA21" s="10"/>
    </row>
    <row r="22" spans="1:27" s="1" customFormat="1" ht="18.75" x14ac:dyDescent="0.2">
      <c r="A22" s="20">
        <f>S16+1</f>
        <v>43933</v>
      </c>
      <c r="B22" s="21"/>
      <c r="C22" s="18">
        <f>A22+1</f>
        <v>43934</v>
      </c>
      <c r="D22" s="19"/>
      <c r="E22" s="18">
        <f>C22+1</f>
        <v>43935</v>
      </c>
      <c r="F22" s="19"/>
      <c r="G22" s="18">
        <f>E22+1</f>
        <v>43936</v>
      </c>
      <c r="H22" s="19"/>
      <c r="I22" s="18">
        <f>G22+1</f>
        <v>43937</v>
      </c>
      <c r="J22" s="19"/>
      <c r="K22" s="70">
        <f>I22+1</f>
        <v>43938</v>
      </c>
      <c r="L22" s="71"/>
      <c r="M22" s="72"/>
      <c r="N22" s="72"/>
      <c r="O22" s="72"/>
      <c r="P22" s="72"/>
      <c r="Q22" s="72"/>
      <c r="R22" s="73"/>
      <c r="S22" s="74">
        <f>K22+1</f>
        <v>43939</v>
      </c>
      <c r="T22" s="75"/>
      <c r="U22" s="76"/>
      <c r="V22" s="76"/>
      <c r="W22" s="76"/>
      <c r="X22" s="76"/>
      <c r="Y22" s="76"/>
      <c r="Z22" s="77"/>
      <c r="AA22" s="10"/>
    </row>
    <row r="23" spans="1:27" s="1" customFormat="1" x14ac:dyDescent="0.2">
      <c r="A23" s="67"/>
      <c r="B23" s="68"/>
      <c r="C23" s="80"/>
      <c r="D23" s="81"/>
      <c r="E23" s="80"/>
      <c r="F23" s="81"/>
      <c r="G23" s="80"/>
      <c r="H23" s="81"/>
      <c r="I23" s="80"/>
      <c r="J23" s="81"/>
      <c r="K23" s="80"/>
      <c r="L23" s="82"/>
      <c r="M23" s="82"/>
      <c r="N23" s="82"/>
      <c r="O23" s="82"/>
      <c r="P23" s="82"/>
      <c r="Q23" s="82"/>
      <c r="R23" s="81"/>
      <c r="S23" s="67"/>
      <c r="T23" s="68"/>
      <c r="U23" s="68"/>
      <c r="V23" s="68"/>
      <c r="W23" s="68"/>
      <c r="X23" s="68"/>
      <c r="Y23" s="68"/>
      <c r="Z23" s="69"/>
      <c r="AA23" s="10"/>
    </row>
    <row r="24" spans="1:27" s="1" customFormat="1" x14ac:dyDescent="0.2">
      <c r="A24" s="67"/>
      <c r="B24" s="68"/>
      <c r="C24" s="80"/>
      <c r="D24" s="81"/>
      <c r="E24" s="80"/>
      <c r="F24" s="81"/>
      <c r="G24" s="80"/>
      <c r="H24" s="81"/>
      <c r="I24" s="80"/>
      <c r="J24" s="81"/>
      <c r="K24" s="80"/>
      <c r="L24" s="82"/>
      <c r="M24" s="82"/>
      <c r="N24" s="82"/>
      <c r="O24" s="82"/>
      <c r="P24" s="82"/>
      <c r="Q24" s="82"/>
      <c r="R24" s="81"/>
      <c r="S24" s="67"/>
      <c r="T24" s="68"/>
      <c r="U24" s="68"/>
      <c r="V24" s="68"/>
      <c r="W24" s="68"/>
      <c r="X24" s="68"/>
      <c r="Y24" s="68"/>
      <c r="Z24" s="69"/>
      <c r="AA24" s="10"/>
    </row>
    <row r="25" spans="1:27" s="1" customFormat="1" x14ac:dyDescent="0.2">
      <c r="A25" s="67"/>
      <c r="B25" s="68"/>
      <c r="C25" s="80"/>
      <c r="D25" s="81"/>
      <c r="E25" s="80"/>
      <c r="F25" s="81"/>
      <c r="G25" s="80"/>
      <c r="H25" s="81"/>
      <c r="I25" s="80"/>
      <c r="J25" s="81"/>
      <c r="K25" s="80"/>
      <c r="L25" s="82"/>
      <c r="M25" s="82"/>
      <c r="N25" s="82"/>
      <c r="O25" s="82"/>
      <c r="P25" s="82"/>
      <c r="Q25" s="82"/>
      <c r="R25" s="81"/>
      <c r="S25" s="67"/>
      <c r="T25" s="68"/>
      <c r="U25" s="68"/>
      <c r="V25" s="68"/>
      <c r="W25" s="68"/>
      <c r="X25" s="68"/>
      <c r="Y25" s="68"/>
      <c r="Z25" s="69"/>
      <c r="AA25" s="10"/>
    </row>
    <row r="26" spans="1:27" s="1" customFormat="1" x14ac:dyDescent="0.2">
      <c r="A26" s="67"/>
      <c r="B26" s="68"/>
      <c r="C26" s="80"/>
      <c r="D26" s="81"/>
      <c r="E26" s="80"/>
      <c r="F26" s="81"/>
      <c r="G26" s="80"/>
      <c r="H26" s="81"/>
      <c r="I26" s="80"/>
      <c r="J26" s="81"/>
      <c r="K26" s="80"/>
      <c r="L26" s="82"/>
      <c r="M26" s="82"/>
      <c r="N26" s="82"/>
      <c r="O26" s="82"/>
      <c r="P26" s="82"/>
      <c r="Q26" s="82"/>
      <c r="R26" s="81"/>
      <c r="S26" s="67"/>
      <c r="T26" s="68"/>
      <c r="U26" s="68"/>
      <c r="V26" s="68"/>
      <c r="W26" s="68"/>
      <c r="X26" s="68"/>
      <c r="Y26" s="68"/>
      <c r="Z26" s="69"/>
      <c r="AA26" s="10"/>
    </row>
    <row r="27" spans="1:27" s="2" customFormat="1" x14ac:dyDescent="0.2">
      <c r="A27" s="64"/>
      <c r="B27" s="65"/>
      <c r="C27" s="78"/>
      <c r="D27" s="79"/>
      <c r="E27" s="78"/>
      <c r="F27" s="79"/>
      <c r="G27" s="78"/>
      <c r="H27" s="79"/>
      <c r="I27" s="78"/>
      <c r="J27" s="79"/>
      <c r="K27" s="78"/>
      <c r="L27" s="83"/>
      <c r="M27" s="83"/>
      <c r="N27" s="83"/>
      <c r="O27" s="83"/>
      <c r="P27" s="83"/>
      <c r="Q27" s="83"/>
      <c r="R27" s="79"/>
      <c r="S27" s="64"/>
      <c r="T27" s="65"/>
      <c r="U27" s="65"/>
      <c r="V27" s="65"/>
      <c r="W27" s="65"/>
      <c r="X27" s="65"/>
      <c r="Y27" s="65"/>
      <c r="Z27" s="66"/>
      <c r="AA27" s="10"/>
    </row>
    <row r="28" spans="1:27" s="1" customFormat="1" ht="18.75" x14ac:dyDescent="0.2">
      <c r="A28" s="20">
        <f>S22+1</f>
        <v>43940</v>
      </c>
      <c r="B28" s="21"/>
      <c r="C28" s="18">
        <f>A28+1</f>
        <v>43941</v>
      </c>
      <c r="D28" s="19"/>
      <c r="E28" s="18">
        <f>C28+1</f>
        <v>43942</v>
      </c>
      <c r="F28" s="19"/>
      <c r="G28" s="18">
        <f>E28+1</f>
        <v>43943</v>
      </c>
      <c r="H28" s="19"/>
      <c r="I28" s="18">
        <f>G28+1</f>
        <v>43944</v>
      </c>
      <c r="J28" s="19"/>
      <c r="K28" s="70">
        <f>I28+1</f>
        <v>43945</v>
      </c>
      <c r="L28" s="71"/>
      <c r="M28" s="72"/>
      <c r="N28" s="72"/>
      <c r="O28" s="72"/>
      <c r="P28" s="72"/>
      <c r="Q28" s="72"/>
      <c r="R28" s="73"/>
      <c r="S28" s="74">
        <f>K28+1</f>
        <v>43946</v>
      </c>
      <c r="T28" s="75"/>
      <c r="U28" s="76"/>
      <c r="V28" s="76"/>
      <c r="W28" s="76"/>
      <c r="X28" s="76"/>
      <c r="Y28" s="76"/>
      <c r="Z28" s="77"/>
      <c r="AA28" s="10"/>
    </row>
    <row r="29" spans="1:27" s="1" customFormat="1" x14ac:dyDescent="0.2">
      <c r="A29" s="67"/>
      <c r="B29" s="68"/>
      <c r="C29" s="80"/>
      <c r="D29" s="81"/>
      <c r="E29" s="80"/>
      <c r="F29" s="81"/>
      <c r="G29" s="80"/>
      <c r="H29" s="81"/>
      <c r="I29" s="80"/>
      <c r="J29" s="81"/>
      <c r="K29" s="80"/>
      <c r="L29" s="82"/>
      <c r="M29" s="82"/>
      <c r="N29" s="82"/>
      <c r="O29" s="82"/>
      <c r="P29" s="82"/>
      <c r="Q29" s="82"/>
      <c r="R29" s="81"/>
      <c r="S29" s="67"/>
      <c r="T29" s="68"/>
      <c r="U29" s="68"/>
      <c r="V29" s="68"/>
      <c r="W29" s="68"/>
      <c r="X29" s="68"/>
      <c r="Y29" s="68"/>
      <c r="Z29" s="69"/>
      <c r="AA29" s="10"/>
    </row>
    <row r="30" spans="1:27" s="1" customFormat="1" x14ac:dyDescent="0.2">
      <c r="A30" s="67"/>
      <c r="B30" s="68"/>
      <c r="C30" s="80"/>
      <c r="D30" s="81"/>
      <c r="E30" s="80"/>
      <c r="F30" s="81"/>
      <c r="G30" s="80"/>
      <c r="H30" s="81"/>
      <c r="I30" s="80"/>
      <c r="J30" s="81"/>
      <c r="K30" s="80"/>
      <c r="L30" s="82"/>
      <c r="M30" s="82"/>
      <c r="N30" s="82"/>
      <c r="O30" s="82"/>
      <c r="P30" s="82"/>
      <c r="Q30" s="82"/>
      <c r="R30" s="81"/>
      <c r="S30" s="67"/>
      <c r="T30" s="68"/>
      <c r="U30" s="68"/>
      <c r="V30" s="68"/>
      <c r="W30" s="68"/>
      <c r="X30" s="68"/>
      <c r="Y30" s="68"/>
      <c r="Z30" s="69"/>
      <c r="AA30" s="10"/>
    </row>
    <row r="31" spans="1:27" s="1" customFormat="1" x14ac:dyDescent="0.2">
      <c r="A31" s="67"/>
      <c r="B31" s="68"/>
      <c r="C31" s="80"/>
      <c r="D31" s="81"/>
      <c r="E31" s="80"/>
      <c r="F31" s="81"/>
      <c r="G31" s="80"/>
      <c r="H31" s="81"/>
      <c r="I31" s="80"/>
      <c r="J31" s="81"/>
      <c r="K31" s="80"/>
      <c r="L31" s="82"/>
      <c r="M31" s="82"/>
      <c r="N31" s="82"/>
      <c r="O31" s="82"/>
      <c r="P31" s="82"/>
      <c r="Q31" s="82"/>
      <c r="R31" s="81"/>
      <c r="S31" s="67"/>
      <c r="T31" s="68"/>
      <c r="U31" s="68"/>
      <c r="V31" s="68"/>
      <c r="W31" s="68"/>
      <c r="X31" s="68"/>
      <c r="Y31" s="68"/>
      <c r="Z31" s="69"/>
      <c r="AA31" s="10"/>
    </row>
    <row r="32" spans="1:27" s="1" customFormat="1" x14ac:dyDescent="0.2">
      <c r="A32" s="67"/>
      <c r="B32" s="68"/>
      <c r="C32" s="80"/>
      <c r="D32" s="81"/>
      <c r="E32" s="80"/>
      <c r="F32" s="81"/>
      <c r="G32" s="80"/>
      <c r="H32" s="81"/>
      <c r="I32" s="80"/>
      <c r="J32" s="81"/>
      <c r="K32" s="80"/>
      <c r="L32" s="82"/>
      <c r="M32" s="82"/>
      <c r="N32" s="82"/>
      <c r="O32" s="82"/>
      <c r="P32" s="82"/>
      <c r="Q32" s="82"/>
      <c r="R32" s="81"/>
      <c r="S32" s="67"/>
      <c r="T32" s="68"/>
      <c r="U32" s="68"/>
      <c r="V32" s="68"/>
      <c r="W32" s="68"/>
      <c r="X32" s="68"/>
      <c r="Y32" s="68"/>
      <c r="Z32" s="69"/>
      <c r="AA32" s="10"/>
    </row>
    <row r="33" spans="1:27" s="2" customFormat="1" x14ac:dyDescent="0.2">
      <c r="A33" s="64"/>
      <c r="B33" s="65"/>
      <c r="C33" s="78"/>
      <c r="D33" s="79"/>
      <c r="E33" s="78"/>
      <c r="F33" s="79"/>
      <c r="G33" s="78"/>
      <c r="H33" s="79"/>
      <c r="I33" s="78"/>
      <c r="J33" s="79"/>
      <c r="K33" s="78"/>
      <c r="L33" s="83"/>
      <c r="M33" s="83"/>
      <c r="N33" s="83"/>
      <c r="O33" s="83"/>
      <c r="P33" s="83"/>
      <c r="Q33" s="83"/>
      <c r="R33" s="79"/>
      <c r="S33" s="64"/>
      <c r="T33" s="65"/>
      <c r="U33" s="65"/>
      <c r="V33" s="65"/>
      <c r="W33" s="65"/>
      <c r="X33" s="65"/>
      <c r="Y33" s="65"/>
      <c r="Z33" s="66"/>
      <c r="AA33" s="10"/>
    </row>
    <row r="34" spans="1:27" s="1" customFormat="1" ht="18.75" x14ac:dyDescent="0.2">
      <c r="A34" s="20">
        <f>S28+1</f>
        <v>43947</v>
      </c>
      <c r="B34" s="21"/>
      <c r="C34" s="18">
        <f>A34+1</f>
        <v>43948</v>
      </c>
      <c r="D34" s="19"/>
      <c r="E34" s="18">
        <f>C34+1</f>
        <v>43949</v>
      </c>
      <c r="F34" s="19"/>
      <c r="G34" s="18">
        <f>E34+1</f>
        <v>43950</v>
      </c>
      <c r="H34" s="19"/>
      <c r="I34" s="18">
        <f>G34+1</f>
        <v>43951</v>
      </c>
      <c r="J34" s="19"/>
      <c r="K34" s="70">
        <f>I34+1</f>
        <v>43952</v>
      </c>
      <c r="L34" s="71"/>
      <c r="M34" s="72"/>
      <c r="N34" s="72"/>
      <c r="O34" s="72"/>
      <c r="P34" s="72"/>
      <c r="Q34" s="72"/>
      <c r="R34" s="73"/>
      <c r="S34" s="74">
        <f>K34+1</f>
        <v>43953</v>
      </c>
      <c r="T34" s="75"/>
      <c r="U34" s="76"/>
      <c r="V34" s="76"/>
      <c r="W34" s="76"/>
      <c r="X34" s="76"/>
      <c r="Y34" s="76"/>
      <c r="Z34" s="77"/>
      <c r="AA34" s="10"/>
    </row>
    <row r="35" spans="1:27" s="1" customFormat="1" x14ac:dyDescent="0.2">
      <c r="A35" s="67"/>
      <c r="B35" s="68"/>
      <c r="C35" s="80"/>
      <c r="D35" s="81"/>
      <c r="E35" s="80"/>
      <c r="F35" s="81"/>
      <c r="G35" s="80"/>
      <c r="H35" s="81"/>
      <c r="I35" s="80"/>
      <c r="J35" s="81"/>
      <c r="K35" s="80"/>
      <c r="L35" s="82"/>
      <c r="M35" s="82"/>
      <c r="N35" s="82"/>
      <c r="O35" s="82"/>
      <c r="P35" s="82"/>
      <c r="Q35" s="82"/>
      <c r="R35" s="81"/>
      <c r="S35" s="67"/>
      <c r="T35" s="68"/>
      <c r="U35" s="68"/>
      <c r="V35" s="68"/>
      <c r="W35" s="68"/>
      <c r="X35" s="68"/>
      <c r="Y35" s="68"/>
      <c r="Z35" s="69"/>
      <c r="AA35" s="10"/>
    </row>
    <row r="36" spans="1:27" s="1" customFormat="1" x14ac:dyDescent="0.2">
      <c r="A36" s="67"/>
      <c r="B36" s="68"/>
      <c r="C36" s="80"/>
      <c r="D36" s="81"/>
      <c r="E36" s="80"/>
      <c r="F36" s="81"/>
      <c r="G36" s="80"/>
      <c r="H36" s="81"/>
      <c r="I36" s="80"/>
      <c r="J36" s="81"/>
      <c r="K36" s="80"/>
      <c r="L36" s="82"/>
      <c r="M36" s="82"/>
      <c r="N36" s="82"/>
      <c r="O36" s="82"/>
      <c r="P36" s="82"/>
      <c r="Q36" s="82"/>
      <c r="R36" s="81"/>
      <c r="S36" s="67"/>
      <c r="T36" s="68"/>
      <c r="U36" s="68"/>
      <c r="V36" s="68"/>
      <c r="W36" s="68"/>
      <c r="X36" s="68"/>
      <c r="Y36" s="68"/>
      <c r="Z36" s="69"/>
      <c r="AA36" s="10"/>
    </row>
    <row r="37" spans="1:27" s="1" customFormat="1" x14ac:dyDescent="0.2">
      <c r="A37" s="67"/>
      <c r="B37" s="68"/>
      <c r="C37" s="80"/>
      <c r="D37" s="81"/>
      <c r="E37" s="80"/>
      <c r="F37" s="81"/>
      <c r="G37" s="80"/>
      <c r="H37" s="81"/>
      <c r="I37" s="80"/>
      <c r="J37" s="81"/>
      <c r="K37" s="80"/>
      <c r="L37" s="82"/>
      <c r="M37" s="82"/>
      <c r="N37" s="82"/>
      <c r="O37" s="82"/>
      <c r="P37" s="82"/>
      <c r="Q37" s="82"/>
      <c r="R37" s="81"/>
      <c r="S37" s="67"/>
      <c r="T37" s="68"/>
      <c r="U37" s="68"/>
      <c r="V37" s="68"/>
      <c r="W37" s="68"/>
      <c r="X37" s="68"/>
      <c r="Y37" s="68"/>
      <c r="Z37" s="69"/>
      <c r="AA37" s="10"/>
    </row>
    <row r="38" spans="1:27" s="1" customFormat="1" x14ac:dyDescent="0.2">
      <c r="A38" s="67"/>
      <c r="B38" s="68"/>
      <c r="C38" s="80"/>
      <c r="D38" s="81"/>
      <c r="E38" s="80"/>
      <c r="F38" s="81"/>
      <c r="G38" s="80"/>
      <c r="H38" s="81"/>
      <c r="I38" s="80"/>
      <c r="J38" s="81"/>
      <c r="K38" s="80"/>
      <c r="L38" s="82"/>
      <c r="M38" s="82"/>
      <c r="N38" s="82"/>
      <c r="O38" s="82"/>
      <c r="P38" s="82"/>
      <c r="Q38" s="82"/>
      <c r="R38" s="81"/>
      <c r="S38" s="67"/>
      <c r="T38" s="68"/>
      <c r="U38" s="68"/>
      <c r="V38" s="68"/>
      <c r="W38" s="68"/>
      <c r="X38" s="68"/>
      <c r="Y38" s="68"/>
      <c r="Z38" s="69"/>
      <c r="AA38" s="10"/>
    </row>
    <row r="39" spans="1:27" s="2" customFormat="1" x14ac:dyDescent="0.2">
      <c r="A39" s="64"/>
      <c r="B39" s="65"/>
      <c r="C39" s="78"/>
      <c r="D39" s="79"/>
      <c r="E39" s="78"/>
      <c r="F39" s="79"/>
      <c r="G39" s="78"/>
      <c r="H39" s="79"/>
      <c r="I39" s="78"/>
      <c r="J39" s="79"/>
      <c r="K39" s="78"/>
      <c r="L39" s="83"/>
      <c r="M39" s="83"/>
      <c r="N39" s="83"/>
      <c r="O39" s="83"/>
      <c r="P39" s="83"/>
      <c r="Q39" s="83"/>
      <c r="R39" s="79"/>
      <c r="S39" s="64"/>
      <c r="T39" s="65"/>
      <c r="U39" s="65"/>
      <c r="V39" s="65"/>
      <c r="W39" s="65"/>
      <c r="X39" s="65"/>
      <c r="Y39" s="65"/>
      <c r="Z39" s="66"/>
      <c r="AA39" s="10"/>
    </row>
    <row r="40" spans="1:27" ht="18.75" x14ac:dyDescent="0.2">
      <c r="A40" s="20">
        <f>S34+1</f>
        <v>43954</v>
      </c>
      <c r="B40" s="21"/>
      <c r="C40" s="18">
        <f>A40+1</f>
        <v>43955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7"/>
      <c r="B41" s="68"/>
      <c r="C41" s="80"/>
      <c r="D41" s="81"/>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7"/>
      <c r="B42" s="68"/>
      <c r="C42" s="80"/>
      <c r="D42" s="81"/>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7"/>
      <c r="B43" s="68"/>
      <c r="C43" s="80"/>
      <c r="D43" s="81"/>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7"/>
      <c r="B44" s="68"/>
      <c r="C44" s="80"/>
      <c r="D44" s="81"/>
      <c r="E44" s="24"/>
      <c r="F44" s="8"/>
      <c r="G44" s="8"/>
      <c r="H44" s="8"/>
      <c r="I44" s="8"/>
      <c r="J44" s="8"/>
      <c r="K44" s="91" t="s">
        <v>5</v>
      </c>
      <c r="L44" s="91"/>
      <c r="M44" s="91"/>
      <c r="N44" s="91"/>
      <c r="O44" s="91"/>
      <c r="P44" s="91"/>
      <c r="Q44" s="91"/>
      <c r="R44" s="91"/>
      <c r="S44" s="91"/>
      <c r="T44" s="91"/>
      <c r="U44" s="91"/>
      <c r="V44" s="91"/>
      <c r="W44" s="91"/>
      <c r="X44" s="91"/>
      <c r="Y44" s="91"/>
      <c r="Z44" s="92"/>
      <c r="AA44" s="9"/>
    </row>
    <row r="45" spans="1:27" s="1" customFormat="1" x14ac:dyDescent="0.2">
      <c r="A45" s="64"/>
      <c r="B45" s="65"/>
      <c r="C45" s="78"/>
      <c r="D45" s="79"/>
      <c r="E45" s="25"/>
      <c r="F45" s="26"/>
      <c r="G45" s="26"/>
      <c r="H45" s="26"/>
      <c r="I45" s="26"/>
      <c r="J45" s="26"/>
      <c r="K45" s="89" t="s">
        <v>4</v>
      </c>
      <c r="L45" s="89"/>
      <c r="M45" s="89"/>
      <c r="N45" s="89"/>
      <c r="O45" s="89"/>
      <c r="P45" s="89"/>
      <c r="Q45" s="89"/>
      <c r="R45" s="89"/>
      <c r="S45" s="89"/>
      <c r="T45" s="89"/>
      <c r="U45" s="89"/>
      <c r="V45" s="89"/>
      <c r="W45" s="89"/>
      <c r="X45" s="89"/>
      <c r="Y45" s="89"/>
      <c r="Z45" s="90"/>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4">
        <f>DATE(June!AD18,June!AD20+11,1)</f>
        <v>43952</v>
      </c>
      <c r="B1" s="84"/>
      <c r="C1" s="84"/>
      <c r="D1" s="84"/>
      <c r="E1" s="84"/>
      <c r="F1" s="84"/>
      <c r="G1" s="84"/>
      <c r="H1" s="84"/>
      <c r="I1" s="17"/>
      <c r="J1" s="17"/>
      <c r="K1" s="87">
        <f>DATE(YEAR(A1),MONTH(A1)-1,1)</f>
        <v>43922</v>
      </c>
      <c r="L1" s="87"/>
      <c r="M1" s="87"/>
      <c r="N1" s="87"/>
      <c r="O1" s="87"/>
      <c r="P1" s="87"/>
      <c r="Q1" s="87"/>
      <c r="R1" s="3"/>
      <c r="S1" s="87">
        <f>DATE(YEAR(A1),MONTH(A1)+1,1)</f>
        <v>43983</v>
      </c>
      <c r="T1" s="87"/>
      <c r="U1" s="87"/>
      <c r="V1" s="87"/>
      <c r="W1" s="87"/>
      <c r="X1" s="87"/>
      <c r="Y1" s="87"/>
      <c r="Z1" s="3"/>
      <c r="AA1" s="3"/>
    </row>
    <row r="2" spans="1:27" s="4" customFormat="1" ht="11.25" customHeight="1" x14ac:dyDescent="0.2">
      <c r="A2" s="84"/>
      <c r="B2" s="84"/>
      <c r="C2" s="84"/>
      <c r="D2" s="84"/>
      <c r="E2" s="84"/>
      <c r="F2" s="84"/>
      <c r="G2" s="84"/>
      <c r="H2" s="8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4"/>
      <c r="B3" s="84"/>
      <c r="C3" s="84"/>
      <c r="D3" s="84"/>
      <c r="E3" s="84"/>
      <c r="F3" s="84"/>
      <c r="G3" s="84"/>
      <c r="H3" s="84"/>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43922</v>
      </c>
      <c r="O3" s="28">
        <f t="shared" si="0"/>
        <v>43923</v>
      </c>
      <c r="P3" s="28">
        <f t="shared" si="0"/>
        <v>43924</v>
      </c>
      <c r="Q3" s="28">
        <f t="shared" si="0"/>
        <v>43925</v>
      </c>
      <c r="R3" s="3"/>
      <c r="S3" s="28" t="str">
        <f t="shared" ref="S3:Y8" si="1">IF(MONTH($S$1)&lt;&gt;MONTH($S$1-(WEEKDAY($S$1,1)-(start_day-1))-IF((WEEKDAY($S$1,1)-(start_day-1))&lt;=0,7,0)+(ROW(S3)-ROW($S$3))*7+(COLUMN(S3)-COLUMN($S$3)+1)),"",$S$1-(WEEKDAY($S$1,1)-(start_day-1))-IF((WEEKDAY($S$1,1)-(start_day-1))&lt;=0,7,0)+(ROW(S3)-ROW($S$3))*7+(COLUMN(S3)-COLUMN($S$3)+1))</f>
        <v/>
      </c>
      <c r="T3" s="28">
        <f t="shared" si="1"/>
        <v>43983</v>
      </c>
      <c r="U3" s="28">
        <f t="shared" si="1"/>
        <v>43984</v>
      </c>
      <c r="V3" s="28">
        <f t="shared" si="1"/>
        <v>43985</v>
      </c>
      <c r="W3" s="28">
        <f t="shared" si="1"/>
        <v>43986</v>
      </c>
      <c r="X3" s="28">
        <f t="shared" si="1"/>
        <v>43987</v>
      </c>
      <c r="Y3" s="28">
        <f t="shared" si="1"/>
        <v>43988</v>
      </c>
      <c r="Z3" s="5"/>
      <c r="AA3" s="5"/>
    </row>
    <row r="4" spans="1:27" s="6" customFormat="1" ht="9" customHeight="1" x14ac:dyDescent="0.2">
      <c r="A4" s="84"/>
      <c r="B4" s="84"/>
      <c r="C4" s="84"/>
      <c r="D4" s="84"/>
      <c r="E4" s="84"/>
      <c r="F4" s="84"/>
      <c r="G4" s="84"/>
      <c r="H4" s="84"/>
      <c r="I4" s="17"/>
      <c r="J4" s="17"/>
      <c r="K4" s="28">
        <f t="shared" si="0"/>
        <v>43926</v>
      </c>
      <c r="L4" s="28">
        <f t="shared" si="0"/>
        <v>43927</v>
      </c>
      <c r="M4" s="28">
        <f t="shared" si="0"/>
        <v>43928</v>
      </c>
      <c r="N4" s="28">
        <f t="shared" si="0"/>
        <v>43929</v>
      </c>
      <c r="O4" s="28">
        <f t="shared" si="0"/>
        <v>43930</v>
      </c>
      <c r="P4" s="28">
        <f t="shared" si="0"/>
        <v>43931</v>
      </c>
      <c r="Q4" s="28">
        <f t="shared" si="0"/>
        <v>43932</v>
      </c>
      <c r="R4" s="3"/>
      <c r="S4" s="28">
        <f t="shared" si="1"/>
        <v>43989</v>
      </c>
      <c r="T4" s="28">
        <f t="shared" si="1"/>
        <v>43990</v>
      </c>
      <c r="U4" s="28">
        <f t="shared" si="1"/>
        <v>43991</v>
      </c>
      <c r="V4" s="28">
        <f t="shared" si="1"/>
        <v>43992</v>
      </c>
      <c r="W4" s="28">
        <f t="shared" si="1"/>
        <v>43993</v>
      </c>
      <c r="X4" s="28">
        <f t="shared" si="1"/>
        <v>43994</v>
      </c>
      <c r="Y4" s="28">
        <f t="shared" si="1"/>
        <v>43995</v>
      </c>
      <c r="Z4" s="5"/>
      <c r="AA4" s="5"/>
    </row>
    <row r="5" spans="1:27" s="6" customFormat="1" ht="9" customHeight="1" x14ac:dyDescent="0.2">
      <c r="A5" s="84"/>
      <c r="B5" s="84"/>
      <c r="C5" s="84"/>
      <c r="D5" s="84"/>
      <c r="E5" s="84"/>
      <c r="F5" s="84"/>
      <c r="G5" s="84"/>
      <c r="H5" s="84"/>
      <c r="I5" s="17"/>
      <c r="J5" s="17"/>
      <c r="K5" s="28">
        <f t="shared" si="0"/>
        <v>43933</v>
      </c>
      <c r="L5" s="28">
        <f t="shared" si="0"/>
        <v>43934</v>
      </c>
      <c r="M5" s="28">
        <f t="shared" si="0"/>
        <v>43935</v>
      </c>
      <c r="N5" s="28">
        <f t="shared" si="0"/>
        <v>43936</v>
      </c>
      <c r="O5" s="28">
        <f t="shared" si="0"/>
        <v>43937</v>
      </c>
      <c r="P5" s="28">
        <f t="shared" si="0"/>
        <v>43938</v>
      </c>
      <c r="Q5" s="28">
        <f t="shared" si="0"/>
        <v>43939</v>
      </c>
      <c r="R5" s="3"/>
      <c r="S5" s="28">
        <f t="shared" si="1"/>
        <v>43996</v>
      </c>
      <c r="T5" s="28">
        <f t="shared" si="1"/>
        <v>43997</v>
      </c>
      <c r="U5" s="28">
        <f t="shared" si="1"/>
        <v>43998</v>
      </c>
      <c r="V5" s="28">
        <f t="shared" si="1"/>
        <v>43999</v>
      </c>
      <c r="W5" s="28">
        <f t="shared" si="1"/>
        <v>44000</v>
      </c>
      <c r="X5" s="28">
        <f t="shared" si="1"/>
        <v>44001</v>
      </c>
      <c r="Y5" s="28">
        <f t="shared" si="1"/>
        <v>44002</v>
      </c>
      <c r="Z5" s="5"/>
      <c r="AA5" s="5"/>
    </row>
    <row r="6" spans="1:27" s="6" customFormat="1" ht="9" customHeight="1" x14ac:dyDescent="0.2">
      <c r="A6" s="84"/>
      <c r="B6" s="84"/>
      <c r="C6" s="84"/>
      <c r="D6" s="84"/>
      <c r="E6" s="84"/>
      <c r="F6" s="84"/>
      <c r="G6" s="84"/>
      <c r="H6" s="84"/>
      <c r="I6" s="17"/>
      <c r="J6" s="17"/>
      <c r="K6" s="28">
        <f t="shared" si="0"/>
        <v>43940</v>
      </c>
      <c r="L6" s="28">
        <f t="shared" si="0"/>
        <v>43941</v>
      </c>
      <c r="M6" s="28">
        <f t="shared" si="0"/>
        <v>43942</v>
      </c>
      <c r="N6" s="28">
        <f t="shared" si="0"/>
        <v>43943</v>
      </c>
      <c r="O6" s="28">
        <f t="shared" si="0"/>
        <v>43944</v>
      </c>
      <c r="P6" s="28">
        <f t="shared" si="0"/>
        <v>43945</v>
      </c>
      <c r="Q6" s="28">
        <f t="shared" si="0"/>
        <v>43946</v>
      </c>
      <c r="R6" s="3"/>
      <c r="S6" s="28">
        <f t="shared" si="1"/>
        <v>44003</v>
      </c>
      <c r="T6" s="28">
        <f t="shared" si="1"/>
        <v>44004</v>
      </c>
      <c r="U6" s="28">
        <f t="shared" si="1"/>
        <v>44005</v>
      </c>
      <c r="V6" s="28">
        <f t="shared" si="1"/>
        <v>44006</v>
      </c>
      <c r="W6" s="28">
        <f t="shared" si="1"/>
        <v>44007</v>
      </c>
      <c r="X6" s="28">
        <f t="shared" si="1"/>
        <v>44008</v>
      </c>
      <c r="Y6" s="28">
        <f t="shared" si="1"/>
        <v>44009</v>
      </c>
      <c r="Z6" s="5"/>
      <c r="AA6" s="5"/>
    </row>
    <row r="7" spans="1:27" s="6" customFormat="1" ht="9" customHeight="1" x14ac:dyDescent="0.2">
      <c r="A7" s="84"/>
      <c r="B7" s="84"/>
      <c r="C7" s="84"/>
      <c r="D7" s="84"/>
      <c r="E7" s="84"/>
      <c r="F7" s="84"/>
      <c r="G7" s="84"/>
      <c r="H7" s="84"/>
      <c r="I7" s="17"/>
      <c r="J7" s="17"/>
      <c r="K7" s="28">
        <f t="shared" si="0"/>
        <v>43947</v>
      </c>
      <c r="L7" s="28">
        <f t="shared" si="0"/>
        <v>43948</v>
      </c>
      <c r="M7" s="28">
        <f t="shared" si="0"/>
        <v>43949</v>
      </c>
      <c r="N7" s="28">
        <f t="shared" si="0"/>
        <v>43950</v>
      </c>
      <c r="O7" s="28">
        <f t="shared" si="0"/>
        <v>43951</v>
      </c>
      <c r="P7" s="28" t="str">
        <f t="shared" si="0"/>
        <v/>
      </c>
      <c r="Q7" s="28" t="str">
        <f t="shared" si="0"/>
        <v/>
      </c>
      <c r="R7" s="3"/>
      <c r="S7" s="28">
        <f t="shared" si="1"/>
        <v>44010</v>
      </c>
      <c r="T7" s="28">
        <f t="shared" si="1"/>
        <v>44011</v>
      </c>
      <c r="U7" s="28">
        <f t="shared" si="1"/>
        <v>44012</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5">
        <f>A10</f>
        <v>43947</v>
      </c>
      <c r="B9" s="86"/>
      <c r="C9" s="86">
        <f>C10</f>
        <v>43948</v>
      </c>
      <c r="D9" s="86"/>
      <c r="E9" s="86">
        <f>E10</f>
        <v>43949</v>
      </c>
      <c r="F9" s="86"/>
      <c r="G9" s="86">
        <f>G10</f>
        <v>43950</v>
      </c>
      <c r="H9" s="86"/>
      <c r="I9" s="86">
        <f>I10</f>
        <v>43951</v>
      </c>
      <c r="J9" s="86"/>
      <c r="K9" s="86">
        <f>K10</f>
        <v>43952</v>
      </c>
      <c r="L9" s="86"/>
      <c r="M9" s="86"/>
      <c r="N9" s="86"/>
      <c r="O9" s="86"/>
      <c r="P9" s="86"/>
      <c r="Q9" s="86"/>
      <c r="R9" s="86"/>
      <c r="S9" s="86">
        <f>S10</f>
        <v>43953</v>
      </c>
      <c r="T9" s="86"/>
      <c r="U9" s="86"/>
      <c r="V9" s="86"/>
      <c r="W9" s="86"/>
      <c r="X9" s="86"/>
      <c r="Y9" s="86"/>
      <c r="Z9" s="88"/>
    </row>
    <row r="10" spans="1:27" s="1" customFormat="1" ht="18.75" x14ac:dyDescent="0.2">
      <c r="A10" s="20">
        <f>$A$1-(WEEKDAY($A$1,1)-(start_day-1))-IF((WEEKDAY($A$1,1)-(start_day-1))&lt;=0,7,0)+1</f>
        <v>43947</v>
      </c>
      <c r="B10" s="21"/>
      <c r="C10" s="18">
        <f>A10+1</f>
        <v>43948</v>
      </c>
      <c r="D10" s="19"/>
      <c r="E10" s="18">
        <f>C10+1</f>
        <v>43949</v>
      </c>
      <c r="F10" s="19"/>
      <c r="G10" s="18">
        <f>E10+1</f>
        <v>43950</v>
      </c>
      <c r="H10" s="19"/>
      <c r="I10" s="18">
        <f>G10+1</f>
        <v>43951</v>
      </c>
      <c r="J10" s="19"/>
      <c r="K10" s="70">
        <f>I10+1</f>
        <v>43952</v>
      </c>
      <c r="L10" s="71"/>
      <c r="M10" s="72"/>
      <c r="N10" s="72"/>
      <c r="O10" s="72"/>
      <c r="P10" s="72"/>
      <c r="Q10" s="72"/>
      <c r="R10" s="73"/>
      <c r="S10" s="74">
        <f>K10+1</f>
        <v>43953</v>
      </c>
      <c r="T10" s="75"/>
      <c r="U10" s="76"/>
      <c r="V10" s="76"/>
      <c r="W10" s="76"/>
      <c r="X10" s="76"/>
      <c r="Y10" s="76"/>
      <c r="Z10" s="77"/>
      <c r="AA10" s="10"/>
    </row>
    <row r="11" spans="1:27" s="1" customFormat="1" x14ac:dyDescent="0.2">
      <c r="A11" s="67"/>
      <c r="B11" s="68"/>
      <c r="C11" s="80"/>
      <c r="D11" s="81"/>
      <c r="E11" s="80"/>
      <c r="F11" s="81"/>
      <c r="G11" s="80"/>
      <c r="H11" s="81"/>
      <c r="I11" s="80"/>
      <c r="J11" s="81"/>
      <c r="K11" s="80"/>
      <c r="L11" s="82"/>
      <c r="M11" s="82"/>
      <c r="N11" s="82"/>
      <c r="O11" s="82"/>
      <c r="P11" s="82"/>
      <c r="Q11" s="82"/>
      <c r="R11" s="81"/>
      <c r="S11" s="67"/>
      <c r="T11" s="68"/>
      <c r="U11" s="68"/>
      <c r="V11" s="68"/>
      <c r="W11" s="68"/>
      <c r="X11" s="68"/>
      <c r="Y11" s="68"/>
      <c r="Z11" s="69"/>
      <c r="AA11" s="10"/>
    </row>
    <row r="12" spans="1:27" s="1" customFormat="1" x14ac:dyDescent="0.2">
      <c r="A12" s="67"/>
      <c r="B12" s="68"/>
      <c r="C12" s="80"/>
      <c r="D12" s="81"/>
      <c r="E12" s="80"/>
      <c r="F12" s="81"/>
      <c r="G12" s="80"/>
      <c r="H12" s="81"/>
      <c r="I12" s="80"/>
      <c r="J12" s="81"/>
      <c r="K12" s="80"/>
      <c r="L12" s="82"/>
      <c r="M12" s="82"/>
      <c r="N12" s="82"/>
      <c r="O12" s="82"/>
      <c r="P12" s="82"/>
      <c r="Q12" s="82"/>
      <c r="R12" s="81"/>
      <c r="S12" s="67"/>
      <c r="T12" s="68"/>
      <c r="U12" s="68"/>
      <c r="V12" s="68"/>
      <c r="W12" s="68"/>
      <c r="X12" s="68"/>
      <c r="Y12" s="68"/>
      <c r="Z12" s="69"/>
      <c r="AA12" s="10"/>
    </row>
    <row r="13" spans="1:27" s="1" customFormat="1" x14ac:dyDescent="0.2">
      <c r="A13" s="67"/>
      <c r="B13" s="68"/>
      <c r="C13" s="80"/>
      <c r="D13" s="81"/>
      <c r="E13" s="80"/>
      <c r="F13" s="81"/>
      <c r="G13" s="80"/>
      <c r="H13" s="81"/>
      <c r="I13" s="80"/>
      <c r="J13" s="81"/>
      <c r="K13" s="80"/>
      <c r="L13" s="82"/>
      <c r="M13" s="82"/>
      <c r="N13" s="82"/>
      <c r="O13" s="82"/>
      <c r="P13" s="82"/>
      <c r="Q13" s="82"/>
      <c r="R13" s="81"/>
      <c r="S13" s="67"/>
      <c r="T13" s="68"/>
      <c r="U13" s="68"/>
      <c r="V13" s="68"/>
      <c r="W13" s="68"/>
      <c r="X13" s="68"/>
      <c r="Y13" s="68"/>
      <c r="Z13" s="69"/>
      <c r="AA13" s="10"/>
    </row>
    <row r="14" spans="1:27" s="1" customFormat="1" x14ac:dyDescent="0.2">
      <c r="A14" s="67"/>
      <c r="B14" s="68"/>
      <c r="C14" s="80"/>
      <c r="D14" s="81"/>
      <c r="E14" s="80"/>
      <c r="F14" s="81"/>
      <c r="G14" s="80"/>
      <c r="H14" s="81"/>
      <c r="I14" s="80"/>
      <c r="J14" s="81"/>
      <c r="K14" s="80"/>
      <c r="L14" s="82"/>
      <c r="M14" s="82"/>
      <c r="N14" s="82"/>
      <c r="O14" s="82"/>
      <c r="P14" s="82"/>
      <c r="Q14" s="82"/>
      <c r="R14" s="81"/>
      <c r="S14" s="67"/>
      <c r="T14" s="68"/>
      <c r="U14" s="68"/>
      <c r="V14" s="68"/>
      <c r="W14" s="68"/>
      <c r="X14" s="68"/>
      <c r="Y14" s="68"/>
      <c r="Z14" s="69"/>
      <c r="AA14" s="10"/>
    </row>
    <row r="15" spans="1:27" s="2" customFormat="1" ht="13.15" customHeight="1" x14ac:dyDescent="0.2">
      <c r="A15" s="64"/>
      <c r="B15" s="65"/>
      <c r="C15" s="78"/>
      <c r="D15" s="79"/>
      <c r="E15" s="78"/>
      <c r="F15" s="79"/>
      <c r="G15" s="78"/>
      <c r="H15" s="79"/>
      <c r="I15" s="78"/>
      <c r="J15" s="79"/>
      <c r="K15" s="78"/>
      <c r="L15" s="83"/>
      <c r="M15" s="83"/>
      <c r="N15" s="83"/>
      <c r="O15" s="83"/>
      <c r="P15" s="83"/>
      <c r="Q15" s="83"/>
      <c r="R15" s="79"/>
      <c r="S15" s="64"/>
      <c r="T15" s="65"/>
      <c r="U15" s="65"/>
      <c r="V15" s="65"/>
      <c r="W15" s="65"/>
      <c r="X15" s="65"/>
      <c r="Y15" s="65"/>
      <c r="Z15" s="66"/>
      <c r="AA15" s="10"/>
    </row>
    <row r="16" spans="1:27" s="1" customFormat="1" ht="18.75" x14ac:dyDescent="0.2">
      <c r="A16" s="20">
        <f>S10+1</f>
        <v>43954</v>
      </c>
      <c r="B16" s="21"/>
      <c r="C16" s="18">
        <f>A16+1</f>
        <v>43955</v>
      </c>
      <c r="D16" s="19"/>
      <c r="E16" s="18">
        <f>C16+1</f>
        <v>43956</v>
      </c>
      <c r="F16" s="19"/>
      <c r="G16" s="18">
        <f>E16+1</f>
        <v>43957</v>
      </c>
      <c r="H16" s="19"/>
      <c r="I16" s="18">
        <f>G16+1</f>
        <v>43958</v>
      </c>
      <c r="J16" s="19"/>
      <c r="K16" s="70">
        <f>I16+1</f>
        <v>43959</v>
      </c>
      <c r="L16" s="71"/>
      <c r="M16" s="72"/>
      <c r="N16" s="72"/>
      <c r="O16" s="72"/>
      <c r="P16" s="72"/>
      <c r="Q16" s="72"/>
      <c r="R16" s="73"/>
      <c r="S16" s="74">
        <f>K16+1</f>
        <v>43960</v>
      </c>
      <c r="T16" s="75"/>
      <c r="U16" s="76"/>
      <c r="V16" s="76"/>
      <c r="W16" s="76"/>
      <c r="X16" s="76"/>
      <c r="Y16" s="76"/>
      <c r="Z16" s="77"/>
      <c r="AA16" s="10"/>
    </row>
    <row r="17" spans="1:27" s="1" customFormat="1" x14ac:dyDescent="0.2">
      <c r="A17" s="67"/>
      <c r="B17" s="68"/>
      <c r="C17" s="80"/>
      <c r="D17" s="81"/>
      <c r="E17" s="80"/>
      <c r="F17" s="81"/>
      <c r="G17" s="80"/>
      <c r="H17" s="81"/>
      <c r="I17" s="80"/>
      <c r="J17" s="81"/>
      <c r="K17" s="80"/>
      <c r="L17" s="82"/>
      <c r="M17" s="82"/>
      <c r="N17" s="82"/>
      <c r="O17" s="82"/>
      <c r="P17" s="82"/>
      <c r="Q17" s="82"/>
      <c r="R17" s="81"/>
      <c r="S17" s="67"/>
      <c r="T17" s="68"/>
      <c r="U17" s="68"/>
      <c r="V17" s="68"/>
      <c r="W17" s="68"/>
      <c r="X17" s="68"/>
      <c r="Y17" s="68"/>
      <c r="Z17" s="69"/>
      <c r="AA17" s="10"/>
    </row>
    <row r="18" spans="1:27" s="1" customFormat="1" x14ac:dyDescent="0.2">
      <c r="A18" s="67"/>
      <c r="B18" s="68"/>
      <c r="C18" s="80"/>
      <c r="D18" s="81"/>
      <c r="E18" s="80"/>
      <c r="F18" s="81"/>
      <c r="G18" s="80"/>
      <c r="H18" s="81"/>
      <c r="I18" s="80"/>
      <c r="J18" s="81"/>
      <c r="K18" s="80"/>
      <c r="L18" s="82"/>
      <c r="M18" s="82"/>
      <c r="N18" s="82"/>
      <c r="O18" s="82"/>
      <c r="P18" s="82"/>
      <c r="Q18" s="82"/>
      <c r="R18" s="81"/>
      <c r="S18" s="67"/>
      <c r="T18" s="68"/>
      <c r="U18" s="68"/>
      <c r="V18" s="68"/>
      <c r="W18" s="68"/>
      <c r="X18" s="68"/>
      <c r="Y18" s="68"/>
      <c r="Z18" s="69"/>
      <c r="AA18" s="10"/>
    </row>
    <row r="19" spans="1:27" s="1" customFormat="1" x14ac:dyDescent="0.2">
      <c r="A19" s="67"/>
      <c r="B19" s="68"/>
      <c r="C19" s="80"/>
      <c r="D19" s="81"/>
      <c r="E19" s="80"/>
      <c r="F19" s="81"/>
      <c r="G19" s="80"/>
      <c r="H19" s="81"/>
      <c r="I19" s="80"/>
      <c r="J19" s="81"/>
      <c r="K19" s="80"/>
      <c r="L19" s="82"/>
      <c r="M19" s="82"/>
      <c r="N19" s="82"/>
      <c r="O19" s="82"/>
      <c r="P19" s="82"/>
      <c r="Q19" s="82"/>
      <c r="R19" s="81"/>
      <c r="S19" s="67"/>
      <c r="T19" s="68"/>
      <c r="U19" s="68"/>
      <c r="V19" s="68"/>
      <c r="W19" s="68"/>
      <c r="X19" s="68"/>
      <c r="Y19" s="68"/>
      <c r="Z19" s="69"/>
      <c r="AA19" s="10"/>
    </row>
    <row r="20" spans="1:27" s="1" customFormat="1" x14ac:dyDescent="0.2">
      <c r="A20" s="67"/>
      <c r="B20" s="68"/>
      <c r="C20" s="80"/>
      <c r="D20" s="81"/>
      <c r="E20" s="80"/>
      <c r="F20" s="81"/>
      <c r="G20" s="80"/>
      <c r="H20" s="81"/>
      <c r="I20" s="80"/>
      <c r="J20" s="81"/>
      <c r="K20" s="80"/>
      <c r="L20" s="82"/>
      <c r="M20" s="82"/>
      <c r="N20" s="82"/>
      <c r="O20" s="82"/>
      <c r="P20" s="82"/>
      <c r="Q20" s="82"/>
      <c r="R20" s="81"/>
      <c r="S20" s="67"/>
      <c r="T20" s="68"/>
      <c r="U20" s="68"/>
      <c r="V20" s="68"/>
      <c r="W20" s="68"/>
      <c r="X20" s="68"/>
      <c r="Y20" s="68"/>
      <c r="Z20" s="69"/>
      <c r="AA20" s="10"/>
    </row>
    <row r="21" spans="1:27" s="2" customFormat="1" ht="13.15" customHeight="1" x14ac:dyDescent="0.2">
      <c r="A21" s="64"/>
      <c r="B21" s="65"/>
      <c r="C21" s="78"/>
      <c r="D21" s="79"/>
      <c r="E21" s="78"/>
      <c r="F21" s="79"/>
      <c r="G21" s="78"/>
      <c r="H21" s="79"/>
      <c r="I21" s="78"/>
      <c r="J21" s="79"/>
      <c r="K21" s="78"/>
      <c r="L21" s="83"/>
      <c r="M21" s="83"/>
      <c r="N21" s="83"/>
      <c r="O21" s="83"/>
      <c r="P21" s="83"/>
      <c r="Q21" s="83"/>
      <c r="R21" s="79"/>
      <c r="S21" s="64"/>
      <c r="T21" s="65"/>
      <c r="U21" s="65"/>
      <c r="V21" s="65"/>
      <c r="W21" s="65"/>
      <c r="X21" s="65"/>
      <c r="Y21" s="65"/>
      <c r="Z21" s="66"/>
      <c r="AA21" s="10"/>
    </row>
    <row r="22" spans="1:27" s="1" customFormat="1" ht="18.75" x14ac:dyDescent="0.2">
      <c r="A22" s="20">
        <f>S16+1</f>
        <v>43961</v>
      </c>
      <c r="B22" s="21"/>
      <c r="C22" s="18">
        <f>A22+1</f>
        <v>43962</v>
      </c>
      <c r="D22" s="19"/>
      <c r="E22" s="18">
        <f>C22+1</f>
        <v>43963</v>
      </c>
      <c r="F22" s="19"/>
      <c r="G22" s="18">
        <f>E22+1</f>
        <v>43964</v>
      </c>
      <c r="H22" s="19"/>
      <c r="I22" s="18">
        <f>G22+1</f>
        <v>43965</v>
      </c>
      <c r="J22" s="19"/>
      <c r="K22" s="70">
        <f>I22+1</f>
        <v>43966</v>
      </c>
      <c r="L22" s="71"/>
      <c r="M22" s="72"/>
      <c r="N22" s="72"/>
      <c r="O22" s="72"/>
      <c r="P22" s="72"/>
      <c r="Q22" s="72"/>
      <c r="R22" s="73"/>
      <c r="S22" s="74">
        <f>K22+1</f>
        <v>43967</v>
      </c>
      <c r="T22" s="75"/>
      <c r="U22" s="76"/>
      <c r="V22" s="76"/>
      <c r="W22" s="76"/>
      <c r="X22" s="76"/>
      <c r="Y22" s="76"/>
      <c r="Z22" s="77"/>
      <c r="AA22" s="10"/>
    </row>
    <row r="23" spans="1:27" s="1" customFormat="1" x14ac:dyDescent="0.2">
      <c r="A23" s="67"/>
      <c r="B23" s="68"/>
      <c r="C23" s="80"/>
      <c r="D23" s="81"/>
      <c r="E23" s="80"/>
      <c r="F23" s="81"/>
      <c r="G23" s="80"/>
      <c r="H23" s="81"/>
      <c r="I23" s="80"/>
      <c r="J23" s="81"/>
      <c r="K23" s="80"/>
      <c r="L23" s="82"/>
      <c r="M23" s="82"/>
      <c r="N23" s="82"/>
      <c r="O23" s="82"/>
      <c r="P23" s="82"/>
      <c r="Q23" s="82"/>
      <c r="R23" s="81"/>
      <c r="S23" s="67"/>
      <c r="T23" s="68"/>
      <c r="U23" s="68"/>
      <c r="V23" s="68"/>
      <c r="W23" s="68"/>
      <c r="X23" s="68"/>
      <c r="Y23" s="68"/>
      <c r="Z23" s="69"/>
      <c r="AA23" s="10"/>
    </row>
    <row r="24" spans="1:27" s="1" customFormat="1" x14ac:dyDescent="0.2">
      <c r="A24" s="67"/>
      <c r="B24" s="68"/>
      <c r="C24" s="80"/>
      <c r="D24" s="81"/>
      <c r="E24" s="80"/>
      <c r="F24" s="81"/>
      <c r="G24" s="80"/>
      <c r="H24" s="81"/>
      <c r="I24" s="80"/>
      <c r="J24" s="81"/>
      <c r="K24" s="80"/>
      <c r="L24" s="82"/>
      <c r="M24" s="82"/>
      <c r="N24" s="82"/>
      <c r="O24" s="82"/>
      <c r="P24" s="82"/>
      <c r="Q24" s="82"/>
      <c r="R24" s="81"/>
      <c r="S24" s="67"/>
      <c r="T24" s="68"/>
      <c r="U24" s="68"/>
      <c r="V24" s="68"/>
      <c r="W24" s="68"/>
      <c r="X24" s="68"/>
      <c r="Y24" s="68"/>
      <c r="Z24" s="69"/>
      <c r="AA24" s="10"/>
    </row>
    <row r="25" spans="1:27" s="1" customFormat="1" x14ac:dyDescent="0.2">
      <c r="A25" s="67"/>
      <c r="B25" s="68"/>
      <c r="C25" s="80"/>
      <c r="D25" s="81"/>
      <c r="E25" s="80"/>
      <c r="F25" s="81"/>
      <c r="G25" s="80"/>
      <c r="H25" s="81"/>
      <c r="I25" s="80"/>
      <c r="J25" s="81"/>
      <c r="K25" s="80"/>
      <c r="L25" s="82"/>
      <c r="M25" s="82"/>
      <c r="N25" s="82"/>
      <c r="O25" s="82"/>
      <c r="P25" s="82"/>
      <c r="Q25" s="82"/>
      <c r="R25" s="81"/>
      <c r="S25" s="67"/>
      <c r="T25" s="68"/>
      <c r="U25" s="68"/>
      <c r="V25" s="68"/>
      <c r="W25" s="68"/>
      <c r="X25" s="68"/>
      <c r="Y25" s="68"/>
      <c r="Z25" s="69"/>
      <c r="AA25" s="10"/>
    </row>
    <row r="26" spans="1:27" s="1" customFormat="1" x14ac:dyDescent="0.2">
      <c r="A26" s="67"/>
      <c r="B26" s="68"/>
      <c r="C26" s="80"/>
      <c r="D26" s="81"/>
      <c r="E26" s="80"/>
      <c r="F26" s="81"/>
      <c r="G26" s="80"/>
      <c r="H26" s="81"/>
      <c r="I26" s="80"/>
      <c r="J26" s="81"/>
      <c r="K26" s="80"/>
      <c r="L26" s="82"/>
      <c r="M26" s="82"/>
      <c r="N26" s="82"/>
      <c r="O26" s="82"/>
      <c r="P26" s="82"/>
      <c r="Q26" s="82"/>
      <c r="R26" s="81"/>
      <c r="S26" s="67"/>
      <c r="T26" s="68"/>
      <c r="U26" s="68"/>
      <c r="V26" s="68"/>
      <c r="W26" s="68"/>
      <c r="X26" s="68"/>
      <c r="Y26" s="68"/>
      <c r="Z26" s="69"/>
      <c r="AA26" s="10"/>
    </row>
    <row r="27" spans="1:27" s="2" customFormat="1" x14ac:dyDescent="0.2">
      <c r="A27" s="64"/>
      <c r="B27" s="65"/>
      <c r="C27" s="78"/>
      <c r="D27" s="79"/>
      <c r="E27" s="78"/>
      <c r="F27" s="79"/>
      <c r="G27" s="78"/>
      <c r="H27" s="79"/>
      <c r="I27" s="78"/>
      <c r="J27" s="79"/>
      <c r="K27" s="78"/>
      <c r="L27" s="83"/>
      <c r="M27" s="83"/>
      <c r="N27" s="83"/>
      <c r="O27" s="83"/>
      <c r="P27" s="83"/>
      <c r="Q27" s="83"/>
      <c r="R27" s="79"/>
      <c r="S27" s="64"/>
      <c r="T27" s="65"/>
      <c r="U27" s="65"/>
      <c r="V27" s="65"/>
      <c r="W27" s="65"/>
      <c r="X27" s="65"/>
      <c r="Y27" s="65"/>
      <c r="Z27" s="66"/>
      <c r="AA27" s="10"/>
    </row>
    <row r="28" spans="1:27" s="1" customFormat="1" ht="18.75" x14ac:dyDescent="0.2">
      <c r="A28" s="20">
        <f>S22+1</f>
        <v>43968</v>
      </c>
      <c r="B28" s="21"/>
      <c r="C28" s="18">
        <f>A28+1</f>
        <v>43969</v>
      </c>
      <c r="D28" s="19"/>
      <c r="E28" s="18">
        <f>C28+1</f>
        <v>43970</v>
      </c>
      <c r="F28" s="19"/>
      <c r="G28" s="18">
        <f>E28+1</f>
        <v>43971</v>
      </c>
      <c r="H28" s="19"/>
      <c r="I28" s="18">
        <f>G28+1</f>
        <v>43972</v>
      </c>
      <c r="J28" s="19"/>
      <c r="K28" s="70">
        <f>I28+1</f>
        <v>43973</v>
      </c>
      <c r="L28" s="71"/>
      <c r="M28" s="72"/>
      <c r="N28" s="72"/>
      <c r="O28" s="72"/>
      <c r="P28" s="72"/>
      <c r="Q28" s="72"/>
      <c r="R28" s="73"/>
      <c r="S28" s="74">
        <f>K28+1</f>
        <v>43974</v>
      </c>
      <c r="T28" s="75"/>
      <c r="U28" s="76"/>
      <c r="V28" s="76"/>
      <c r="W28" s="76"/>
      <c r="X28" s="76"/>
      <c r="Y28" s="76"/>
      <c r="Z28" s="77"/>
      <c r="AA28" s="10"/>
    </row>
    <row r="29" spans="1:27" s="1" customFormat="1" x14ac:dyDescent="0.2">
      <c r="A29" s="67"/>
      <c r="B29" s="68"/>
      <c r="C29" s="80"/>
      <c r="D29" s="81"/>
      <c r="E29" s="80"/>
      <c r="F29" s="81"/>
      <c r="G29" s="80"/>
      <c r="H29" s="81"/>
      <c r="I29" s="80"/>
      <c r="J29" s="81"/>
      <c r="K29" s="80"/>
      <c r="L29" s="82"/>
      <c r="M29" s="82"/>
      <c r="N29" s="82"/>
      <c r="O29" s="82"/>
      <c r="P29" s="82"/>
      <c r="Q29" s="82"/>
      <c r="R29" s="81"/>
      <c r="S29" s="67"/>
      <c r="T29" s="68"/>
      <c r="U29" s="68"/>
      <c r="V29" s="68"/>
      <c r="W29" s="68"/>
      <c r="X29" s="68"/>
      <c r="Y29" s="68"/>
      <c r="Z29" s="69"/>
      <c r="AA29" s="10"/>
    </row>
    <row r="30" spans="1:27" s="1" customFormat="1" x14ac:dyDescent="0.2">
      <c r="A30" s="67"/>
      <c r="B30" s="68"/>
      <c r="C30" s="80"/>
      <c r="D30" s="81"/>
      <c r="E30" s="80"/>
      <c r="F30" s="81"/>
      <c r="G30" s="80"/>
      <c r="H30" s="81"/>
      <c r="I30" s="80"/>
      <c r="J30" s="81"/>
      <c r="K30" s="80"/>
      <c r="L30" s="82"/>
      <c r="M30" s="82"/>
      <c r="N30" s="82"/>
      <c r="O30" s="82"/>
      <c r="P30" s="82"/>
      <c r="Q30" s="82"/>
      <c r="R30" s="81"/>
      <c r="S30" s="67"/>
      <c r="T30" s="68"/>
      <c r="U30" s="68"/>
      <c r="V30" s="68"/>
      <c r="W30" s="68"/>
      <c r="X30" s="68"/>
      <c r="Y30" s="68"/>
      <c r="Z30" s="69"/>
      <c r="AA30" s="10"/>
    </row>
    <row r="31" spans="1:27" s="1" customFormat="1" x14ac:dyDescent="0.2">
      <c r="A31" s="67"/>
      <c r="B31" s="68"/>
      <c r="C31" s="80"/>
      <c r="D31" s="81"/>
      <c r="E31" s="80"/>
      <c r="F31" s="81"/>
      <c r="G31" s="80"/>
      <c r="H31" s="81"/>
      <c r="I31" s="80"/>
      <c r="J31" s="81"/>
      <c r="K31" s="80"/>
      <c r="L31" s="82"/>
      <c r="M31" s="82"/>
      <c r="N31" s="82"/>
      <c r="O31" s="82"/>
      <c r="P31" s="82"/>
      <c r="Q31" s="82"/>
      <c r="R31" s="81"/>
      <c r="S31" s="67"/>
      <c r="T31" s="68"/>
      <c r="U31" s="68"/>
      <c r="V31" s="68"/>
      <c r="W31" s="68"/>
      <c r="X31" s="68"/>
      <c r="Y31" s="68"/>
      <c r="Z31" s="69"/>
      <c r="AA31" s="10"/>
    </row>
    <row r="32" spans="1:27" s="1" customFormat="1" x14ac:dyDescent="0.2">
      <c r="A32" s="67"/>
      <c r="B32" s="68"/>
      <c r="C32" s="80"/>
      <c r="D32" s="81"/>
      <c r="E32" s="80"/>
      <c r="F32" s="81"/>
      <c r="G32" s="80"/>
      <c r="H32" s="81"/>
      <c r="I32" s="80"/>
      <c r="J32" s="81"/>
      <c r="K32" s="80"/>
      <c r="L32" s="82"/>
      <c r="M32" s="82"/>
      <c r="N32" s="82"/>
      <c r="O32" s="82"/>
      <c r="P32" s="82"/>
      <c r="Q32" s="82"/>
      <c r="R32" s="81"/>
      <c r="S32" s="67"/>
      <c r="T32" s="68"/>
      <c r="U32" s="68"/>
      <c r="V32" s="68"/>
      <c r="W32" s="68"/>
      <c r="X32" s="68"/>
      <c r="Y32" s="68"/>
      <c r="Z32" s="69"/>
      <c r="AA32" s="10"/>
    </row>
    <row r="33" spans="1:27" s="2" customFormat="1" x14ac:dyDescent="0.2">
      <c r="A33" s="64"/>
      <c r="B33" s="65"/>
      <c r="C33" s="78"/>
      <c r="D33" s="79"/>
      <c r="E33" s="78"/>
      <c r="F33" s="79"/>
      <c r="G33" s="78"/>
      <c r="H33" s="79"/>
      <c r="I33" s="78"/>
      <c r="J33" s="79"/>
      <c r="K33" s="78"/>
      <c r="L33" s="83"/>
      <c r="M33" s="83"/>
      <c r="N33" s="83"/>
      <c r="O33" s="83"/>
      <c r="P33" s="83"/>
      <c r="Q33" s="83"/>
      <c r="R33" s="79"/>
      <c r="S33" s="64"/>
      <c r="T33" s="65"/>
      <c r="U33" s="65"/>
      <c r="V33" s="65"/>
      <c r="W33" s="65"/>
      <c r="X33" s="65"/>
      <c r="Y33" s="65"/>
      <c r="Z33" s="66"/>
      <c r="AA33" s="10"/>
    </row>
    <row r="34" spans="1:27" s="1" customFormat="1" ht="18.75" x14ac:dyDescent="0.2">
      <c r="A34" s="20">
        <f>S28+1</f>
        <v>43975</v>
      </c>
      <c r="B34" s="21"/>
      <c r="C34" s="18">
        <f>A34+1</f>
        <v>43976</v>
      </c>
      <c r="D34" s="19"/>
      <c r="E34" s="18">
        <f>C34+1</f>
        <v>43977</v>
      </c>
      <c r="F34" s="19"/>
      <c r="G34" s="18">
        <f>E34+1</f>
        <v>43978</v>
      </c>
      <c r="H34" s="19"/>
      <c r="I34" s="18">
        <f>G34+1</f>
        <v>43979</v>
      </c>
      <c r="J34" s="19"/>
      <c r="K34" s="70">
        <f>I34+1</f>
        <v>43980</v>
      </c>
      <c r="L34" s="71"/>
      <c r="M34" s="72"/>
      <c r="N34" s="72"/>
      <c r="O34" s="72"/>
      <c r="P34" s="72"/>
      <c r="Q34" s="72"/>
      <c r="R34" s="73"/>
      <c r="S34" s="74">
        <f>K34+1</f>
        <v>43981</v>
      </c>
      <c r="T34" s="75"/>
      <c r="U34" s="76"/>
      <c r="V34" s="76"/>
      <c r="W34" s="76"/>
      <c r="X34" s="76"/>
      <c r="Y34" s="76"/>
      <c r="Z34" s="77"/>
      <c r="AA34" s="10"/>
    </row>
    <row r="35" spans="1:27" s="1" customFormat="1" x14ac:dyDescent="0.2">
      <c r="A35" s="67"/>
      <c r="B35" s="68"/>
      <c r="C35" s="80"/>
      <c r="D35" s="81"/>
      <c r="E35" s="80"/>
      <c r="F35" s="81"/>
      <c r="G35" s="80"/>
      <c r="H35" s="81"/>
      <c r="I35" s="80"/>
      <c r="J35" s="81"/>
      <c r="K35" s="80"/>
      <c r="L35" s="82"/>
      <c r="M35" s="82"/>
      <c r="N35" s="82"/>
      <c r="O35" s="82"/>
      <c r="P35" s="82"/>
      <c r="Q35" s="82"/>
      <c r="R35" s="81"/>
      <c r="S35" s="67"/>
      <c r="T35" s="68"/>
      <c r="U35" s="68"/>
      <c r="V35" s="68"/>
      <c r="W35" s="68"/>
      <c r="X35" s="68"/>
      <c r="Y35" s="68"/>
      <c r="Z35" s="69"/>
      <c r="AA35" s="10"/>
    </row>
    <row r="36" spans="1:27" s="1" customFormat="1" x14ac:dyDescent="0.2">
      <c r="A36" s="67"/>
      <c r="B36" s="68"/>
      <c r="C36" s="80"/>
      <c r="D36" s="81"/>
      <c r="E36" s="80"/>
      <c r="F36" s="81"/>
      <c r="G36" s="80"/>
      <c r="H36" s="81"/>
      <c r="I36" s="80"/>
      <c r="J36" s="81"/>
      <c r="K36" s="80"/>
      <c r="L36" s="82"/>
      <c r="M36" s="82"/>
      <c r="N36" s="82"/>
      <c r="O36" s="82"/>
      <c r="P36" s="82"/>
      <c r="Q36" s="82"/>
      <c r="R36" s="81"/>
      <c r="S36" s="67"/>
      <c r="T36" s="68"/>
      <c r="U36" s="68"/>
      <c r="V36" s="68"/>
      <c r="W36" s="68"/>
      <c r="X36" s="68"/>
      <c r="Y36" s="68"/>
      <c r="Z36" s="69"/>
      <c r="AA36" s="10"/>
    </row>
    <row r="37" spans="1:27" s="1" customFormat="1" x14ac:dyDescent="0.2">
      <c r="A37" s="67"/>
      <c r="B37" s="68"/>
      <c r="C37" s="80"/>
      <c r="D37" s="81"/>
      <c r="E37" s="80"/>
      <c r="F37" s="81"/>
      <c r="G37" s="80"/>
      <c r="H37" s="81"/>
      <c r="I37" s="80"/>
      <c r="J37" s="81"/>
      <c r="K37" s="80"/>
      <c r="L37" s="82"/>
      <c r="M37" s="82"/>
      <c r="N37" s="82"/>
      <c r="O37" s="82"/>
      <c r="P37" s="82"/>
      <c r="Q37" s="82"/>
      <c r="R37" s="81"/>
      <c r="S37" s="67"/>
      <c r="T37" s="68"/>
      <c r="U37" s="68"/>
      <c r="V37" s="68"/>
      <c r="W37" s="68"/>
      <c r="X37" s="68"/>
      <c r="Y37" s="68"/>
      <c r="Z37" s="69"/>
      <c r="AA37" s="10"/>
    </row>
    <row r="38" spans="1:27" s="1" customFormat="1" x14ac:dyDescent="0.2">
      <c r="A38" s="67"/>
      <c r="B38" s="68"/>
      <c r="C38" s="80"/>
      <c r="D38" s="81"/>
      <c r="E38" s="80"/>
      <c r="F38" s="81"/>
      <c r="G38" s="80"/>
      <c r="H38" s="81"/>
      <c r="I38" s="80"/>
      <c r="J38" s="81"/>
      <c r="K38" s="80"/>
      <c r="L38" s="82"/>
      <c r="M38" s="82"/>
      <c r="N38" s="82"/>
      <c r="O38" s="82"/>
      <c r="P38" s="82"/>
      <c r="Q38" s="82"/>
      <c r="R38" s="81"/>
      <c r="S38" s="67"/>
      <c r="T38" s="68"/>
      <c r="U38" s="68"/>
      <c r="V38" s="68"/>
      <c r="W38" s="68"/>
      <c r="X38" s="68"/>
      <c r="Y38" s="68"/>
      <c r="Z38" s="69"/>
      <c r="AA38" s="10"/>
    </row>
    <row r="39" spans="1:27" s="2" customFormat="1" x14ac:dyDescent="0.2">
      <c r="A39" s="64"/>
      <c r="B39" s="65"/>
      <c r="C39" s="78"/>
      <c r="D39" s="79"/>
      <c r="E39" s="78"/>
      <c r="F39" s="79"/>
      <c r="G39" s="78"/>
      <c r="H39" s="79"/>
      <c r="I39" s="78"/>
      <c r="J39" s="79"/>
      <c r="K39" s="78"/>
      <c r="L39" s="83"/>
      <c r="M39" s="83"/>
      <c r="N39" s="83"/>
      <c r="O39" s="83"/>
      <c r="P39" s="83"/>
      <c r="Q39" s="83"/>
      <c r="R39" s="79"/>
      <c r="S39" s="64"/>
      <c r="T39" s="65"/>
      <c r="U39" s="65"/>
      <c r="V39" s="65"/>
      <c r="W39" s="65"/>
      <c r="X39" s="65"/>
      <c r="Y39" s="65"/>
      <c r="Z39" s="66"/>
      <c r="AA39" s="10"/>
    </row>
    <row r="40" spans="1:27" ht="18.75" x14ac:dyDescent="0.2">
      <c r="A40" s="20">
        <f>S34+1</f>
        <v>43982</v>
      </c>
      <c r="B40" s="21"/>
      <c r="C40" s="18">
        <f>A40+1</f>
        <v>43983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7"/>
      <c r="B41" s="68"/>
      <c r="C41" s="80"/>
      <c r="D41" s="81"/>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7"/>
      <c r="B42" s="68"/>
      <c r="C42" s="80"/>
      <c r="D42" s="81"/>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7"/>
      <c r="B43" s="68"/>
      <c r="C43" s="80"/>
      <c r="D43" s="81"/>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7"/>
      <c r="B44" s="68"/>
      <c r="C44" s="80"/>
      <c r="D44" s="81"/>
      <c r="E44" s="24"/>
      <c r="F44" s="8"/>
      <c r="G44" s="8"/>
      <c r="H44" s="8"/>
      <c r="I44" s="8"/>
      <c r="J44" s="8"/>
      <c r="K44" s="91" t="s">
        <v>5</v>
      </c>
      <c r="L44" s="91"/>
      <c r="M44" s="91"/>
      <c r="N44" s="91"/>
      <c r="O44" s="91"/>
      <c r="P44" s="91"/>
      <c r="Q44" s="91"/>
      <c r="R44" s="91"/>
      <c r="S44" s="91"/>
      <c r="T44" s="91"/>
      <c r="U44" s="91"/>
      <c r="V44" s="91"/>
      <c r="W44" s="91"/>
      <c r="X44" s="91"/>
      <c r="Y44" s="91"/>
      <c r="Z44" s="92"/>
      <c r="AA44" s="9"/>
    </row>
    <row r="45" spans="1:27" s="1" customFormat="1" x14ac:dyDescent="0.2">
      <c r="A45" s="64"/>
      <c r="B45" s="65"/>
      <c r="C45" s="78"/>
      <c r="D45" s="79"/>
      <c r="E45" s="25"/>
      <c r="F45" s="26"/>
      <c r="G45" s="26"/>
      <c r="H45" s="26"/>
      <c r="I45" s="26"/>
      <c r="J45" s="26"/>
      <c r="K45" s="89" t="s">
        <v>4</v>
      </c>
      <c r="L45" s="89"/>
      <c r="M45" s="89"/>
      <c r="N45" s="89"/>
      <c r="O45" s="89"/>
      <c r="P45" s="89"/>
      <c r="Q45" s="89"/>
      <c r="R45" s="89"/>
      <c r="S45" s="89"/>
      <c r="T45" s="89"/>
      <c r="U45" s="89"/>
      <c r="V45" s="89"/>
      <c r="W45" s="89"/>
      <c r="X45" s="89"/>
      <c r="Y45" s="89"/>
      <c r="Z45" s="90"/>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showGridLines="0" zoomScaleNormal="100" workbookViewId="0"/>
  </sheetViews>
  <sheetFormatPr defaultRowHeight="12.75" x14ac:dyDescent="0.2"/>
  <cols>
    <col min="1" max="1" width="2.85546875" style="38" customWidth="1"/>
    <col min="2" max="2" width="87.140625" style="49" customWidth="1"/>
    <col min="3" max="16384" width="9.140625" style="38"/>
  </cols>
  <sheetData>
    <row r="1" spans="2:4" ht="46.5" customHeight="1" x14ac:dyDescent="0.2">
      <c r="B1" s="37"/>
      <c r="D1" s="39"/>
    </row>
    <row r="2" spans="2:4" s="42" customFormat="1" ht="15.75" x14ac:dyDescent="0.2">
      <c r="B2" s="40" t="s">
        <v>18</v>
      </c>
      <c r="C2" s="40"/>
      <c r="D2" s="41"/>
    </row>
    <row r="3" spans="2:4" s="41" customFormat="1" ht="13.5" customHeight="1" x14ac:dyDescent="0.2">
      <c r="B3" s="43" t="s">
        <v>4</v>
      </c>
      <c r="C3" s="43"/>
    </row>
    <row r="4" spans="2:4" x14ac:dyDescent="0.2">
      <c r="B4" s="37"/>
    </row>
    <row r="5" spans="2:4" s="45" customFormat="1" ht="26.25" x14ac:dyDescent="0.4">
      <c r="B5" s="44" t="s">
        <v>15</v>
      </c>
    </row>
    <row r="6" spans="2:4" ht="75" x14ac:dyDescent="0.2">
      <c r="B6" s="46" t="s">
        <v>21</v>
      </c>
    </row>
    <row r="7" spans="2:4" ht="15" x14ac:dyDescent="0.2">
      <c r="B7" s="47"/>
    </row>
    <row r="8" spans="2:4" s="45" customFormat="1" ht="26.25" x14ac:dyDescent="0.4">
      <c r="B8" s="44" t="s">
        <v>19</v>
      </c>
    </row>
    <row r="9" spans="2:4" ht="15" x14ac:dyDescent="0.2">
      <c r="B9" s="46" t="s">
        <v>20</v>
      </c>
    </row>
    <row r="10" spans="2:4" ht="14.25" x14ac:dyDescent="0.2">
      <c r="B10" s="48" t="s">
        <v>19</v>
      </c>
    </row>
    <row r="11" spans="2:4" ht="15" x14ac:dyDescent="0.2">
      <c r="B11" s="47"/>
    </row>
    <row r="12" spans="2:4" s="45" customFormat="1" ht="26.25" x14ac:dyDescent="0.4">
      <c r="B12" s="44" t="s">
        <v>6</v>
      </c>
    </row>
    <row r="13" spans="2:4" ht="60" x14ac:dyDescent="0.2">
      <c r="B13" s="46" t="s">
        <v>16</v>
      </c>
    </row>
    <row r="14" spans="2:4" ht="15" x14ac:dyDescent="0.2">
      <c r="B14" s="47"/>
    </row>
    <row r="15" spans="2:4" ht="75" x14ac:dyDescent="0.2">
      <c r="B15" s="46" t="s">
        <v>17</v>
      </c>
    </row>
  </sheetData>
  <hyperlinks>
    <hyperlink ref="B10" r:id="rId1"/>
    <hyperlink ref="B2" r:id="rId2"/>
    <hyperlink ref="B3" r:id="rId3"/>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AB26" sqref="AB2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4">
        <f>DATE(June!AD18,June!AD20+1,1)</f>
        <v>43647</v>
      </c>
      <c r="B1" s="84"/>
      <c r="C1" s="84"/>
      <c r="D1" s="84"/>
      <c r="E1" s="84"/>
      <c r="F1" s="84"/>
      <c r="G1" s="84"/>
      <c r="H1" s="84"/>
      <c r="I1" s="17"/>
      <c r="J1" s="17"/>
      <c r="K1" s="87">
        <f>DATE(YEAR(A1),MONTH(A1)-1,1)</f>
        <v>43617</v>
      </c>
      <c r="L1" s="87"/>
      <c r="M1" s="87"/>
      <c r="N1" s="87"/>
      <c r="O1" s="87"/>
      <c r="P1" s="87"/>
      <c r="Q1" s="87"/>
      <c r="R1" s="3"/>
      <c r="S1" s="87">
        <f>DATE(YEAR(A1),MONTH(A1)+1,1)</f>
        <v>43678</v>
      </c>
      <c r="T1" s="87"/>
      <c r="U1" s="87"/>
      <c r="V1" s="87"/>
      <c r="W1" s="87"/>
      <c r="X1" s="87"/>
      <c r="Y1" s="87"/>
      <c r="Z1" s="3"/>
      <c r="AA1" s="3"/>
    </row>
    <row r="2" spans="1:27" s="4" customFormat="1" ht="11.25" customHeight="1" x14ac:dyDescent="0.2">
      <c r="A2" s="84"/>
      <c r="B2" s="84"/>
      <c r="C2" s="84"/>
      <c r="D2" s="84"/>
      <c r="E2" s="84"/>
      <c r="F2" s="84"/>
      <c r="G2" s="84"/>
      <c r="H2" s="8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4"/>
      <c r="B3" s="84"/>
      <c r="C3" s="84"/>
      <c r="D3" s="84"/>
      <c r="E3" s="84"/>
      <c r="F3" s="84"/>
      <c r="G3" s="84"/>
      <c r="H3" s="84"/>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43617</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43678</v>
      </c>
      <c r="X3" s="28">
        <f t="shared" si="1"/>
        <v>43679</v>
      </c>
      <c r="Y3" s="28">
        <f t="shared" si="1"/>
        <v>43680</v>
      </c>
      <c r="Z3" s="5"/>
      <c r="AA3" s="5"/>
    </row>
    <row r="4" spans="1:27" s="6" customFormat="1" ht="9" customHeight="1" x14ac:dyDescent="0.2">
      <c r="A4" s="84"/>
      <c r="B4" s="84"/>
      <c r="C4" s="84"/>
      <c r="D4" s="84"/>
      <c r="E4" s="84"/>
      <c r="F4" s="84"/>
      <c r="G4" s="84"/>
      <c r="H4" s="84"/>
      <c r="I4" s="17"/>
      <c r="J4" s="17"/>
      <c r="K4" s="28">
        <f t="shared" si="0"/>
        <v>43618</v>
      </c>
      <c r="L4" s="28">
        <f t="shared" si="0"/>
        <v>43619</v>
      </c>
      <c r="M4" s="28">
        <f t="shared" si="0"/>
        <v>43620</v>
      </c>
      <c r="N4" s="28">
        <f t="shared" si="0"/>
        <v>43621</v>
      </c>
      <c r="O4" s="28">
        <f t="shared" si="0"/>
        <v>43622</v>
      </c>
      <c r="P4" s="28">
        <f t="shared" si="0"/>
        <v>43623</v>
      </c>
      <c r="Q4" s="28">
        <f t="shared" si="0"/>
        <v>43624</v>
      </c>
      <c r="R4" s="3"/>
      <c r="S4" s="28">
        <f t="shared" si="1"/>
        <v>43681</v>
      </c>
      <c r="T4" s="28">
        <f t="shared" si="1"/>
        <v>43682</v>
      </c>
      <c r="U4" s="28">
        <f t="shared" si="1"/>
        <v>43683</v>
      </c>
      <c r="V4" s="28">
        <f t="shared" si="1"/>
        <v>43684</v>
      </c>
      <c r="W4" s="28">
        <f t="shared" si="1"/>
        <v>43685</v>
      </c>
      <c r="X4" s="28">
        <f t="shared" si="1"/>
        <v>43686</v>
      </c>
      <c r="Y4" s="28">
        <f t="shared" si="1"/>
        <v>43687</v>
      </c>
      <c r="Z4" s="5"/>
      <c r="AA4" s="5"/>
    </row>
    <row r="5" spans="1:27" s="6" customFormat="1" ht="9" customHeight="1" x14ac:dyDescent="0.2">
      <c r="A5" s="84"/>
      <c r="B5" s="84"/>
      <c r="C5" s="84"/>
      <c r="D5" s="84"/>
      <c r="E5" s="84"/>
      <c r="F5" s="84"/>
      <c r="G5" s="84"/>
      <c r="H5" s="84"/>
      <c r="I5" s="17"/>
      <c r="J5" s="17"/>
      <c r="K5" s="28">
        <f t="shared" si="0"/>
        <v>43625</v>
      </c>
      <c r="L5" s="28">
        <f t="shared" si="0"/>
        <v>43626</v>
      </c>
      <c r="M5" s="28">
        <f t="shared" si="0"/>
        <v>43627</v>
      </c>
      <c r="N5" s="28">
        <f t="shared" si="0"/>
        <v>43628</v>
      </c>
      <c r="O5" s="28">
        <f t="shared" si="0"/>
        <v>43629</v>
      </c>
      <c r="P5" s="28">
        <f t="shared" si="0"/>
        <v>43630</v>
      </c>
      <c r="Q5" s="28">
        <f t="shared" si="0"/>
        <v>43631</v>
      </c>
      <c r="R5" s="3"/>
      <c r="S5" s="28">
        <f t="shared" si="1"/>
        <v>43688</v>
      </c>
      <c r="T5" s="28">
        <f t="shared" si="1"/>
        <v>43689</v>
      </c>
      <c r="U5" s="28">
        <f t="shared" si="1"/>
        <v>43690</v>
      </c>
      <c r="V5" s="28">
        <f t="shared" si="1"/>
        <v>43691</v>
      </c>
      <c r="W5" s="28">
        <f t="shared" si="1"/>
        <v>43692</v>
      </c>
      <c r="X5" s="28">
        <f t="shared" si="1"/>
        <v>43693</v>
      </c>
      <c r="Y5" s="28">
        <f t="shared" si="1"/>
        <v>43694</v>
      </c>
      <c r="Z5" s="5"/>
      <c r="AA5" s="5"/>
    </row>
    <row r="6" spans="1:27" s="6" customFormat="1" ht="9" customHeight="1" x14ac:dyDescent="0.2">
      <c r="A6" s="84"/>
      <c r="B6" s="84"/>
      <c r="C6" s="84"/>
      <c r="D6" s="84"/>
      <c r="E6" s="84"/>
      <c r="F6" s="84"/>
      <c r="G6" s="84"/>
      <c r="H6" s="84"/>
      <c r="I6" s="17"/>
      <c r="J6" s="17"/>
      <c r="K6" s="28">
        <f t="shared" si="0"/>
        <v>43632</v>
      </c>
      <c r="L6" s="28">
        <f t="shared" si="0"/>
        <v>43633</v>
      </c>
      <c r="M6" s="28">
        <f t="shared" si="0"/>
        <v>43634</v>
      </c>
      <c r="N6" s="28">
        <f t="shared" si="0"/>
        <v>43635</v>
      </c>
      <c r="O6" s="28">
        <f t="shared" si="0"/>
        <v>43636</v>
      </c>
      <c r="P6" s="28">
        <f t="shared" si="0"/>
        <v>43637</v>
      </c>
      <c r="Q6" s="28">
        <f t="shared" si="0"/>
        <v>43638</v>
      </c>
      <c r="R6" s="3"/>
      <c r="S6" s="28">
        <f t="shared" si="1"/>
        <v>43695</v>
      </c>
      <c r="T6" s="28">
        <f t="shared" si="1"/>
        <v>43696</v>
      </c>
      <c r="U6" s="28">
        <f t="shared" si="1"/>
        <v>43697</v>
      </c>
      <c r="V6" s="28">
        <f t="shared" si="1"/>
        <v>43698</v>
      </c>
      <c r="W6" s="28">
        <f t="shared" si="1"/>
        <v>43699</v>
      </c>
      <c r="X6" s="28">
        <f t="shared" si="1"/>
        <v>43700</v>
      </c>
      <c r="Y6" s="28">
        <f t="shared" si="1"/>
        <v>43701</v>
      </c>
      <c r="Z6" s="5"/>
      <c r="AA6" s="5"/>
    </row>
    <row r="7" spans="1:27" s="6" customFormat="1" ht="9" customHeight="1" x14ac:dyDescent="0.2">
      <c r="A7" s="84"/>
      <c r="B7" s="84"/>
      <c r="C7" s="84"/>
      <c r="D7" s="84"/>
      <c r="E7" s="84"/>
      <c r="F7" s="84"/>
      <c r="G7" s="84"/>
      <c r="H7" s="84"/>
      <c r="I7" s="17"/>
      <c r="J7" s="17"/>
      <c r="K7" s="28">
        <f t="shared" si="0"/>
        <v>43639</v>
      </c>
      <c r="L7" s="28">
        <f t="shared" si="0"/>
        <v>43640</v>
      </c>
      <c r="M7" s="28">
        <f t="shared" si="0"/>
        <v>43641</v>
      </c>
      <c r="N7" s="28">
        <f t="shared" si="0"/>
        <v>43642</v>
      </c>
      <c r="O7" s="28">
        <f t="shared" si="0"/>
        <v>43643</v>
      </c>
      <c r="P7" s="28">
        <f t="shared" si="0"/>
        <v>43644</v>
      </c>
      <c r="Q7" s="28">
        <f t="shared" si="0"/>
        <v>43645</v>
      </c>
      <c r="R7" s="3"/>
      <c r="S7" s="28">
        <f t="shared" si="1"/>
        <v>43702</v>
      </c>
      <c r="T7" s="28">
        <f t="shared" si="1"/>
        <v>43703</v>
      </c>
      <c r="U7" s="28">
        <f t="shared" si="1"/>
        <v>43704</v>
      </c>
      <c r="V7" s="28">
        <f t="shared" si="1"/>
        <v>43705</v>
      </c>
      <c r="W7" s="28">
        <f t="shared" si="1"/>
        <v>43706</v>
      </c>
      <c r="X7" s="28">
        <f t="shared" si="1"/>
        <v>43707</v>
      </c>
      <c r="Y7" s="28">
        <f t="shared" si="1"/>
        <v>43708</v>
      </c>
      <c r="Z7" s="5"/>
      <c r="AA7" s="5"/>
    </row>
    <row r="8" spans="1:27" s="7" customFormat="1" ht="9" customHeight="1" x14ac:dyDescent="0.2">
      <c r="A8" s="32"/>
      <c r="B8" s="32"/>
      <c r="C8" s="32"/>
      <c r="D8" s="32"/>
      <c r="E8" s="32"/>
      <c r="F8" s="32"/>
      <c r="G8" s="32"/>
      <c r="H8" s="32"/>
      <c r="I8" s="31"/>
      <c r="J8" s="31"/>
      <c r="K8" s="28">
        <f t="shared" si="0"/>
        <v>43646</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5">
        <f>A10</f>
        <v>43646</v>
      </c>
      <c r="B9" s="86"/>
      <c r="C9" s="86">
        <f>C10</f>
        <v>43647</v>
      </c>
      <c r="D9" s="86"/>
      <c r="E9" s="86">
        <f>E10</f>
        <v>43648</v>
      </c>
      <c r="F9" s="86"/>
      <c r="G9" s="86">
        <f>G10</f>
        <v>43649</v>
      </c>
      <c r="H9" s="86"/>
      <c r="I9" s="86">
        <f>I10</f>
        <v>43650</v>
      </c>
      <c r="J9" s="86"/>
      <c r="K9" s="86">
        <f>K10</f>
        <v>43651</v>
      </c>
      <c r="L9" s="86"/>
      <c r="M9" s="86"/>
      <c r="N9" s="86"/>
      <c r="O9" s="86"/>
      <c r="P9" s="86"/>
      <c r="Q9" s="86"/>
      <c r="R9" s="86"/>
      <c r="S9" s="86">
        <f>S10</f>
        <v>43652</v>
      </c>
      <c r="T9" s="86"/>
      <c r="U9" s="86"/>
      <c r="V9" s="86"/>
      <c r="W9" s="86"/>
      <c r="X9" s="86"/>
      <c r="Y9" s="86"/>
      <c r="Z9" s="88"/>
    </row>
    <row r="10" spans="1:27" s="1" customFormat="1" ht="18.75" x14ac:dyDescent="0.2">
      <c r="A10" s="20">
        <f>$A$1-(WEEKDAY($A$1,1)-(start_day-1))-IF((WEEKDAY($A$1,1)-(start_day-1))&lt;=0,7,0)+1</f>
        <v>43646</v>
      </c>
      <c r="B10" s="21"/>
      <c r="C10" s="18">
        <f>A10+1</f>
        <v>43647</v>
      </c>
      <c r="D10" s="19" t="s">
        <v>50</v>
      </c>
      <c r="E10" s="18">
        <f>C10+1</f>
        <v>43648</v>
      </c>
      <c r="F10" s="52" t="s">
        <v>50</v>
      </c>
      <c r="G10" s="18">
        <f>E10+1</f>
        <v>43649</v>
      </c>
      <c r="H10" s="52" t="s">
        <v>50</v>
      </c>
      <c r="I10" s="18">
        <f>G10+1</f>
        <v>43650</v>
      </c>
      <c r="J10" s="52" t="s">
        <v>50</v>
      </c>
      <c r="K10" s="70">
        <f>I10+1</f>
        <v>43651</v>
      </c>
      <c r="L10" s="71"/>
      <c r="M10" s="72"/>
      <c r="N10" s="72"/>
      <c r="O10" s="72"/>
      <c r="P10" s="72"/>
      <c r="Q10" s="72"/>
      <c r="R10" s="73"/>
      <c r="S10" s="74">
        <f>K10+1</f>
        <v>43652</v>
      </c>
      <c r="T10" s="75"/>
      <c r="U10" s="76"/>
      <c r="V10" s="76"/>
      <c r="W10" s="76"/>
      <c r="X10" s="76"/>
      <c r="Y10" s="76"/>
      <c r="Z10" s="77"/>
      <c r="AA10" s="10"/>
    </row>
    <row r="11" spans="1:27" s="1" customFormat="1" x14ac:dyDescent="0.2">
      <c r="A11" s="67"/>
      <c r="B11" s="68"/>
      <c r="C11" s="80"/>
      <c r="D11" s="81"/>
      <c r="E11" s="80"/>
      <c r="F11" s="81"/>
      <c r="G11" s="80"/>
      <c r="H11" s="81"/>
      <c r="I11" s="80"/>
      <c r="J11" s="81"/>
      <c r="K11" s="80"/>
      <c r="L11" s="82"/>
      <c r="M11" s="82"/>
      <c r="N11" s="82"/>
      <c r="O11" s="82"/>
      <c r="P11" s="82"/>
      <c r="Q11" s="82"/>
      <c r="R11" s="81"/>
      <c r="S11" s="67"/>
      <c r="T11" s="68"/>
      <c r="U11" s="68"/>
      <c r="V11" s="68"/>
      <c r="W11" s="68"/>
      <c r="X11" s="68"/>
      <c r="Y11" s="68"/>
      <c r="Z11" s="69"/>
      <c r="AA11" s="10"/>
    </row>
    <row r="12" spans="1:27" s="1" customFormat="1" x14ac:dyDescent="0.2">
      <c r="A12" s="67"/>
      <c r="B12" s="68"/>
      <c r="C12" s="80" t="s">
        <v>90</v>
      </c>
      <c r="D12" s="81"/>
      <c r="E12" s="80"/>
      <c r="F12" s="81"/>
      <c r="G12" s="80"/>
      <c r="H12" s="81"/>
      <c r="I12" s="80" t="s">
        <v>53</v>
      </c>
      <c r="J12" s="81"/>
      <c r="K12" s="80" t="s">
        <v>89</v>
      </c>
      <c r="L12" s="82"/>
      <c r="M12" s="82"/>
      <c r="N12" s="82"/>
      <c r="O12" s="82"/>
      <c r="P12" s="82"/>
      <c r="Q12" s="82"/>
      <c r="R12" s="81"/>
      <c r="S12" s="67"/>
      <c r="T12" s="68"/>
      <c r="U12" s="68"/>
      <c r="V12" s="68"/>
      <c r="W12" s="68"/>
      <c r="X12" s="68"/>
      <c r="Y12" s="68"/>
      <c r="Z12" s="69"/>
      <c r="AA12" s="10"/>
    </row>
    <row r="13" spans="1:27" s="1" customFormat="1" x14ac:dyDescent="0.2">
      <c r="A13" s="67"/>
      <c r="B13" s="68"/>
      <c r="C13" s="80"/>
      <c r="D13" s="81"/>
      <c r="E13" s="80"/>
      <c r="F13" s="81"/>
      <c r="G13" s="80"/>
      <c r="H13" s="81"/>
      <c r="I13" s="80"/>
      <c r="J13" s="81"/>
      <c r="K13" s="80"/>
      <c r="L13" s="82"/>
      <c r="M13" s="82"/>
      <c r="N13" s="82"/>
      <c r="O13" s="82"/>
      <c r="P13" s="82"/>
      <c r="Q13" s="82"/>
      <c r="R13" s="81"/>
      <c r="S13" s="67"/>
      <c r="T13" s="68"/>
      <c r="U13" s="68"/>
      <c r="V13" s="68"/>
      <c r="W13" s="68"/>
      <c r="X13" s="68"/>
      <c r="Y13" s="68"/>
      <c r="Z13" s="69"/>
      <c r="AA13" s="10"/>
    </row>
    <row r="14" spans="1:27" s="1" customFormat="1" x14ac:dyDescent="0.2">
      <c r="A14" s="67"/>
      <c r="B14" s="68"/>
      <c r="C14" s="80"/>
      <c r="D14" s="81"/>
      <c r="E14" s="80"/>
      <c r="F14" s="81"/>
      <c r="G14" s="80"/>
      <c r="H14" s="81"/>
      <c r="I14" s="80"/>
      <c r="J14" s="81"/>
      <c r="K14" s="80"/>
      <c r="L14" s="82"/>
      <c r="M14" s="82"/>
      <c r="N14" s="82"/>
      <c r="O14" s="82"/>
      <c r="P14" s="82"/>
      <c r="Q14" s="82"/>
      <c r="R14" s="81"/>
      <c r="S14" s="67"/>
      <c r="T14" s="68"/>
      <c r="U14" s="68"/>
      <c r="V14" s="68"/>
      <c r="W14" s="68"/>
      <c r="X14" s="68"/>
      <c r="Y14" s="68"/>
      <c r="Z14" s="69"/>
      <c r="AA14" s="10"/>
    </row>
    <row r="15" spans="1:27" s="2" customFormat="1" ht="13.15" customHeight="1" x14ac:dyDescent="0.2">
      <c r="A15" s="64"/>
      <c r="B15" s="65"/>
      <c r="C15" s="78"/>
      <c r="D15" s="79"/>
      <c r="E15" s="78"/>
      <c r="F15" s="79"/>
      <c r="G15" s="78"/>
      <c r="H15" s="79"/>
      <c r="I15" s="78"/>
      <c r="J15" s="79"/>
      <c r="K15" s="78"/>
      <c r="L15" s="83"/>
      <c r="M15" s="83"/>
      <c r="N15" s="83"/>
      <c r="O15" s="83"/>
      <c r="P15" s="83"/>
      <c r="Q15" s="83"/>
      <c r="R15" s="79"/>
      <c r="S15" s="64"/>
      <c r="T15" s="65"/>
      <c r="U15" s="65"/>
      <c r="V15" s="65"/>
      <c r="W15" s="65"/>
      <c r="X15" s="65"/>
      <c r="Y15" s="65"/>
      <c r="Z15" s="66"/>
      <c r="AA15" s="10"/>
    </row>
    <row r="16" spans="1:27" s="1" customFormat="1" ht="18.75" x14ac:dyDescent="0.2">
      <c r="A16" s="20">
        <f>S10+1</f>
        <v>43653</v>
      </c>
      <c r="B16" s="21"/>
      <c r="C16" s="18">
        <f>A16+1</f>
        <v>43654</v>
      </c>
      <c r="D16" s="19"/>
      <c r="E16" s="18">
        <f>C16+1</f>
        <v>43655</v>
      </c>
      <c r="F16" s="19"/>
      <c r="G16" s="18">
        <f>E16+1</f>
        <v>43656</v>
      </c>
      <c r="H16" s="19"/>
      <c r="I16" s="18">
        <f>G16+1</f>
        <v>43657</v>
      </c>
      <c r="J16" s="19"/>
      <c r="K16" s="70">
        <f>I16+1</f>
        <v>43658</v>
      </c>
      <c r="L16" s="71"/>
      <c r="M16" s="72"/>
      <c r="N16" s="72"/>
      <c r="O16" s="72"/>
      <c r="P16" s="72"/>
      <c r="Q16" s="72"/>
      <c r="R16" s="73"/>
      <c r="S16" s="74">
        <f>K16+1</f>
        <v>43659</v>
      </c>
      <c r="T16" s="75"/>
      <c r="U16" s="76"/>
      <c r="V16" s="76"/>
      <c r="W16" s="76"/>
      <c r="X16" s="76"/>
      <c r="Y16" s="76"/>
      <c r="Z16" s="77"/>
      <c r="AA16" s="10"/>
    </row>
    <row r="17" spans="1:27" s="1" customFormat="1" x14ac:dyDescent="0.2">
      <c r="A17" s="67"/>
      <c r="B17" s="68"/>
      <c r="C17" s="80"/>
      <c r="D17" s="81"/>
      <c r="E17" s="80"/>
      <c r="F17" s="81"/>
      <c r="G17" s="80"/>
      <c r="H17" s="81"/>
      <c r="I17" s="80"/>
      <c r="J17" s="81"/>
      <c r="K17" s="80"/>
      <c r="L17" s="82"/>
      <c r="M17" s="82"/>
      <c r="N17" s="82"/>
      <c r="O17" s="82"/>
      <c r="P17" s="82"/>
      <c r="Q17" s="82"/>
      <c r="R17" s="81"/>
      <c r="S17" s="67"/>
      <c r="T17" s="68"/>
      <c r="U17" s="68"/>
      <c r="V17" s="68"/>
      <c r="W17" s="68"/>
      <c r="X17" s="68"/>
      <c r="Y17" s="68"/>
      <c r="Z17" s="69"/>
      <c r="AA17" s="10"/>
    </row>
    <row r="18" spans="1:27" s="1" customFormat="1" x14ac:dyDescent="0.2">
      <c r="A18" s="67"/>
      <c r="B18" s="68"/>
      <c r="C18" s="80" t="s">
        <v>85</v>
      </c>
      <c r="D18" s="81"/>
      <c r="E18" s="80" t="s">
        <v>85</v>
      </c>
      <c r="F18" s="81"/>
      <c r="G18" s="80" t="s">
        <v>85</v>
      </c>
      <c r="H18" s="81"/>
      <c r="I18" s="80" t="s">
        <v>85</v>
      </c>
      <c r="J18" s="81"/>
      <c r="K18" s="80" t="s">
        <v>89</v>
      </c>
      <c r="L18" s="82"/>
      <c r="M18" s="82"/>
      <c r="N18" s="82"/>
      <c r="O18" s="82"/>
      <c r="P18" s="82"/>
      <c r="Q18" s="82"/>
      <c r="R18" s="81"/>
      <c r="S18" s="67"/>
      <c r="T18" s="68"/>
      <c r="U18" s="68"/>
      <c r="V18" s="68"/>
      <c r="W18" s="68"/>
      <c r="X18" s="68"/>
      <c r="Y18" s="68"/>
      <c r="Z18" s="69"/>
      <c r="AA18" s="10"/>
    </row>
    <row r="19" spans="1:27" s="1" customFormat="1" x14ac:dyDescent="0.2">
      <c r="A19" s="67"/>
      <c r="B19" s="68"/>
      <c r="C19" s="80"/>
      <c r="D19" s="81"/>
      <c r="E19" s="80"/>
      <c r="F19" s="81"/>
      <c r="G19" s="80"/>
      <c r="H19" s="81"/>
      <c r="I19" s="80"/>
      <c r="J19" s="81"/>
      <c r="K19" s="80"/>
      <c r="L19" s="82"/>
      <c r="M19" s="82"/>
      <c r="N19" s="82"/>
      <c r="O19" s="82"/>
      <c r="P19" s="82"/>
      <c r="Q19" s="82"/>
      <c r="R19" s="81"/>
      <c r="S19" s="67"/>
      <c r="T19" s="68"/>
      <c r="U19" s="68"/>
      <c r="V19" s="68"/>
      <c r="W19" s="68"/>
      <c r="X19" s="68"/>
      <c r="Y19" s="68"/>
      <c r="Z19" s="69"/>
      <c r="AA19" s="10"/>
    </row>
    <row r="20" spans="1:27" s="1" customFormat="1" x14ac:dyDescent="0.2">
      <c r="A20" s="67"/>
      <c r="B20" s="68"/>
      <c r="C20" s="80"/>
      <c r="D20" s="81"/>
      <c r="E20" s="80"/>
      <c r="F20" s="81"/>
      <c r="G20" s="80"/>
      <c r="H20" s="81"/>
      <c r="I20" s="80"/>
      <c r="J20" s="81"/>
      <c r="K20" s="80"/>
      <c r="L20" s="82"/>
      <c r="M20" s="82"/>
      <c r="N20" s="82"/>
      <c r="O20" s="82"/>
      <c r="P20" s="82"/>
      <c r="Q20" s="82"/>
      <c r="R20" s="81"/>
      <c r="S20" s="67"/>
      <c r="T20" s="68"/>
      <c r="U20" s="68"/>
      <c r="V20" s="68"/>
      <c r="W20" s="68"/>
      <c r="X20" s="68"/>
      <c r="Y20" s="68"/>
      <c r="Z20" s="69"/>
      <c r="AA20" s="10"/>
    </row>
    <row r="21" spans="1:27" s="2" customFormat="1" ht="13.15" customHeight="1" x14ac:dyDescent="0.2">
      <c r="A21" s="64"/>
      <c r="B21" s="65"/>
      <c r="C21" s="78"/>
      <c r="D21" s="79"/>
      <c r="E21" s="78"/>
      <c r="F21" s="79"/>
      <c r="G21" s="78"/>
      <c r="H21" s="79"/>
      <c r="I21" s="78"/>
      <c r="J21" s="79"/>
      <c r="K21" s="78"/>
      <c r="L21" s="83"/>
      <c r="M21" s="83"/>
      <c r="N21" s="83"/>
      <c r="O21" s="83"/>
      <c r="P21" s="83"/>
      <c r="Q21" s="83"/>
      <c r="R21" s="79"/>
      <c r="S21" s="64"/>
      <c r="T21" s="65"/>
      <c r="U21" s="65"/>
      <c r="V21" s="65"/>
      <c r="W21" s="65"/>
      <c r="X21" s="65"/>
      <c r="Y21" s="65"/>
      <c r="Z21" s="66"/>
      <c r="AA21" s="10"/>
    </row>
    <row r="22" spans="1:27" s="1" customFormat="1" ht="18.75" x14ac:dyDescent="0.2">
      <c r="A22" s="20">
        <f>S16+1</f>
        <v>43660</v>
      </c>
      <c r="B22" s="21"/>
      <c r="C22" s="18">
        <f>A22+1</f>
        <v>43661</v>
      </c>
      <c r="D22" s="19"/>
      <c r="E22" s="18">
        <f>C22+1</f>
        <v>43662</v>
      </c>
      <c r="F22" s="19"/>
      <c r="G22" s="18">
        <f>E22+1</f>
        <v>43663</v>
      </c>
      <c r="H22" s="19"/>
      <c r="I22" s="18">
        <f>G22+1</f>
        <v>43664</v>
      </c>
      <c r="J22" s="19"/>
      <c r="K22" s="70">
        <f>I22+1</f>
        <v>43665</v>
      </c>
      <c r="L22" s="71"/>
      <c r="M22" s="72"/>
      <c r="N22" s="72"/>
      <c r="O22" s="72"/>
      <c r="P22" s="72"/>
      <c r="Q22" s="72"/>
      <c r="R22" s="73"/>
      <c r="S22" s="74">
        <f>K22+1</f>
        <v>43666</v>
      </c>
      <c r="T22" s="75"/>
      <c r="U22" s="76"/>
      <c r="V22" s="76"/>
      <c r="W22" s="76"/>
      <c r="X22" s="76"/>
      <c r="Y22" s="76"/>
      <c r="Z22" s="77"/>
      <c r="AA22" s="10"/>
    </row>
    <row r="23" spans="1:27" s="1" customFormat="1" x14ac:dyDescent="0.2">
      <c r="A23" s="67"/>
      <c r="B23" s="68"/>
      <c r="C23" s="80"/>
      <c r="D23" s="81"/>
      <c r="E23" s="80"/>
      <c r="F23" s="81"/>
      <c r="G23" s="80"/>
      <c r="H23" s="81"/>
      <c r="I23" s="80"/>
      <c r="J23" s="81"/>
      <c r="K23" s="80"/>
      <c r="L23" s="82"/>
      <c r="M23" s="82"/>
      <c r="N23" s="82"/>
      <c r="O23" s="82"/>
      <c r="P23" s="82"/>
      <c r="Q23" s="82"/>
      <c r="R23" s="81"/>
      <c r="S23" s="67"/>
      <c r="T23" s="68"/>
      <c r="U23" s="68"/>
      <c r="V23" s="68"/>
      <c r="W23" s="68"/>
      <c r="X23" s="68"/>
      <c r="Y23" s="68"/>
      <c r="Z23" s="69"/>
      <c r="AA23" s="10"/>
    </row>
    <row r="24" spans="1:27" s="1" customFormat="1" x14ac:dyDescent="0.2">
      <c r="A24" s="67"/>
      <c r="B24" s="68"/>
      <c r="C24" s="80" t="s">
        <v>91</v>
      </c>
      <c r="D24" s="81"/>
      <c r="E24" s="80" t="s">
        <v>66</v>
      </c>
      <c r="F24" s="81"/>
      <c r="G24" s="80"/>
      <c r="H24" s="81"/>
      <c r="I24" s="80" t="s">
        <v>66</v>
      </c>
      <c r="J24" s="81"/>
      <c r="K24" s="80" t="s">
        <v>89</v>
      </c>
      <c r="L24" s="82"/>
      <c r="M24" s="82"/>
      <c r="N24" s="82"/>
      <c r="O24" s="82"/>
      <c r="P24" s="82"/>
      <c r="Q24" s="82"/>
      <c r="R24" s="81"/>
      <c r="S24" s="67"/>
      <c r="T24" s="68"/>
      <c r="U24" s="68"/>
      <c r="V24" s="68"/>
      <c r="W24" s="68"/>
      <c r="X24" s="68"/>
      <c r="Y24" s="68"/>
      <c r="Z24" s="69"/>
      <c r="AA24" s="10"/>
    </row>
    <row r="25" spans="1:27" s="1" customFormat="1" x14ac:dyDescent="0.2">
      <c r="A25" s="67"/>
      <c r="B25" s="68"/>
      <c r="C25" s="80"/>
      <c r="D25" s="81"/>
      <c r="E25" s="80" t="s">
        <v>67</v>
      </c>
      <c r="F25" s="81"/>
      <c r="G25" s="80"/>
      <c r="H25" s="81"/>
      <c r="I25" s="80" t="s">
        <v>67</v>
      </c>
      <c r="J25" s="81"/>
      <c r="K25" s="80"/>
      <c r="L25" s="82"/>
      <c r="M25" s="82"/>
      <c r="N25" s="82"/>
      <c r="O25" s="82"/>
      <c r="P25" s="82"/>
      <c r="Q25" s="82"/>
      <c r="R25" s="81"/>
      <c r="S25" s="67"/>
      <c r="T25" s="68"/>
      <c r="U25" s="68"/>
      <c r="V25" s="68"/>
      <c r="W25" s="68"/>
      <c r="X25" s="68"/>
      <c r="Y25" s="68"/>
      <c r="Z25" s="69"/>
      <c r="AA25" s="10"/>
    </row>
    <row r="26" spans="1:27" s="1" customFormat="1" x14ac:dyDescent="0.2">
      <c r="A26" s="67"/>
      <c r="B26" s="68"/>
      <c r="C26" s="80"/>
      <c r="D26" s="81"/>
      <c r="E26" s="80"/>
      <c r="F26" s="81"/>
      <c r="G26" s="80"/>
      <c r="H26" s="81"/>
      <c r="I26" s="80"/>
      <c r="J26" s="81"/>
      <c r="K26" s="80"/>
      <c r="L26" s="82"/>
      <c r="M26" s="82"/>
      <c r="N26" s="82"/>
      <c r="O26" s="82"/>
      <c r="P26" s="82"/>
      <c r="Q26" s="82"/>
      <c r="R26" s="81"/>
      <c r="S26" s="67"/>
      <c r="T26" s="68"/>
      <c r="U26" s="68"/>
      <c r="V26" s="68"/>
      <c r="W26" s="68"/>
      <c r="X26" s="68"/>
      <c r="Y26" s="68"/>
      <c r="Z26" s="69"/>
      <c r="AA26" s="10"/>
    </row>
    <row r="27" spans="1:27" s="2" customFormat="1" x14ac:dyDescent="0.2">
      <c r="A27" s="64"/>
      <c r="B27" s="65"/>
      <c r="C27" s="78"/>
      <c r="D27" s="79"/>
      <c r="E27" s="78"/>
      <c r="F27" s="79"/>
      <c r="G27" s="78"/>
      <c r="H27" s="79"/>
      <c r="I27" s="78"/>
      <c r="J27" s="79"/>
      <c r="K27" s="78"/>
      <c r="L27" s="83"/>
      <c r="M27" s="83"/>
      <c r="N27" s="83"/>
      <c r="O27" s="83"/>
      <c r="P27" s="83"/>
      <c r="Q27" s="83"/>
      <c r="R27" s="79"/>
      <c r="S27" s="64"/>
      <c r="T27" s="65"/>
      <c r="U27" s="65"/>
      <c r="V27" s="65"/>
      <c r="W27" s="65"/>
      <c r="X27" s="65"/>
      <c r="Y27" s="65"/>
      <c r="Z27" s="66"/>
      <c r="AA27" s="10"/>
    </row>
    <row r="28" spans="1:27" s="1" customFormat="1" ht="18.75" x14ac:dyDescent="0.2">
      <c r="A28" s="20">
        <f>S22+1</f>
        <v>43667</v>
      </c>
      <c r="B28" s="21"/>
      <c r="C28" s="18">
        <f>A28+1</f>
        <v>43668</v>
      </c>
      <c r="D28" s="19"/>
      <c r="E28" s="18">
        <f>C28+1</f>
        <v>43669</v>
      </c>
      <c r="F28" s="19"/>
      <c r="G28" s="18">
        <f>E28+1</f>
        <v>43670</v>
      </c>
      <c r="H28" s="19"/>
      <c r="I28" s="18">
        <f>G28+1</f>
        <v>43671</v>
      </c>
      <c r="J28" s="19"/>
      <c r="K28" s="70">
        <f>I28+1</f>
        <v>43672</v>
      </c>
      <c r="L28" s="71"/>
      <c r="M28" s="72"/>
      <c r="N28" s="72"/>
      <c r="O28" s="72"/>
      <c r="P28" s="72"/>
      <c r="Q28" s="72"/>
      <c r="R28" s="73"/>
      <c r="S28" s="74">
        <f>K28+1</f>
        <v>43673</v>
      </c>
      <c r="T28" s="75"/>
      <c r="U28" s="76"/>
      <c r="V28" s="76"/>
      <c r="W28" s="76"/>
      <c r="X28" s="76"/>
      <c r="Y28" s="76"/>
      <c r="Z28" s="77"/>
      <c r="AA28" s="10"/>
    </row>
    <row r="29" spans="1:27" s="1" customFormat="1" x14ac:dyDescent="0.2">
      <c r="A29" s="67"/>
      <c r="B29" s="68"/>
      <c r="C29" s="80"/>
      <c r="D29" s="81"/>
      <c r="E29" s="80"/>
      <c r="F29" s="81"/>
      <c r="G29" s="80"/>
      <c r="H29" s="81"/>
      <c r="I29" s="80"/>
      <c r="J29" s="81"/>
      <c r="K29" s="80"/>
      <c r="L29" s="82"/>
      <c r="M29" s="82"/>
      <c r="N29" s="82"/>
      <c r="O29" s="82"/>
      <c r="P29" s="82"/>
      <c r="Q29" s="82"/>
      <c r="R29" s="81"/>
      <c r="S29" s="67"/>
      <c r="T29" s="68"/>
      <c r="U29" s="68"/>
      <c r="V29" s="68"/>
      <c r="W29" s="68"/>
      <c r="X29" s="68"/>
      <c r="Y29" s="68"/>
      <c r="Z29" s="69"/>
      <c r="AA29" s="10"/>
    </row>
    <row r="30" spans="1:27" s="1" customFormat="1" x14ac:dyDescent="0.2">
      <c r="A30" s="67" t="s">
        <v>58</v>
      </c>
      <c r="B30" s="68"/>
      <c r="C30" s="67" t="s">
        <v>58</v>
      </c>
      <c r="D30" s="68"/>
      <c r="E30" s="67" t="s">
        <v>104</v>
      </c>
      <c r="F30" s="68"/>
      <c r="G30" s="67" t="s">
        <v>92</v>
      </c>
      <c r="H30" s="68"/>
      <c r="I30" s="80" t="s">
        <v>66</v>
      </c>
      <c r="J30" s="81"/>
      <c r="K30" s="80" t="s">
        <v>89</v>
      </c>
      <c r="L30" s="82"/>
      <c r="M30" s="82"/>
      <c r="N30" s="82"/>
      <c r="O30" s="82"/>
      <c r="P30" s="82"/>
      <c r="Q30" s="82"/>
      <c r="R30" s="81"/>
      <c r="S30" s="67"/>
      <c r="T30" s="68"/>
      <c r="U30" s="68"/>
      <c r="V30" s="68"/>
      <c r="W30" s="68"/>
      <c r="X30" s="68"/>
      <c r="Y30" s="68"/>
      <c r="Z30" s="69"/>
      <c r="AA30" s="10"/>
    </row>
    <row r="31" spans="1:27" s="1" customFormat="1" x14ac:dyDescent="0.2">
      <c r="A31" s="67"/>
      <c r="B31" s="68"/>
      <c r="C31" s="80"/>
      <c r="D31" s="81"/>
      <c r="E31" s="80"/>
      <c r="F31" s="81"/>
      <c r="G31" s="80"/>
      <c r="H31" s="81"/>
      <c r="I31" s="80" t="s">
        <v>67</v>
      </c>
      <c r="J31" s="81"/>
      <c r="K31" s="80"/>
      <c r="L31" s="82"/>
      <c r="M31" s="82"/>
      <c r="N31" s="82"/>
      <c r="O31" s="82"/>
      <c r="P31" s="82"/>
      <c r="Q31" s="82"/>
      <c r="R31" s="81"/>
      <c r="S31" s="67"/>
      <c r="T31" s="68"/>
      <c r="U31" s="68"/>
      <c r="V31" s="68"/>
      <c r="W31" s="68"/>
      <c r="X31" s="68"/>
      <c r="Y31" s="68"/>
      <c r="Z31" s="69"/>
      <c r="AA31" s="10"/>
    </row>
    <row r="32" spans="1:27" s="1" customFormat="1" x14ac:dyDescent="0.2">
      <c r="A32" s="67"/>
      <c r="B32" s="68"/>
      <c r="C32" s="80"/>
      <c r="D32" s="81"/>
      <c r="E32" s="80"/>
      <c r="F32" s="81"/>
      <c r="G32" s="80"/>
      <c r="H32" s="81"/>
      <c r="I32" s="80"/>
      <c r="J32" s="81"/>
      <c r="K32" s="80"/>
      <c r="L32" s="82"/>
      <c r="M32" s="82"/>
      <c r="N32" s="82"/>
      <c r="O32" s="82"/>
      <c r="P32" s="82"/>
      <c r="Q32" s="82"/>
      <c r="R32" s="81"/>
      <c r="S32" s="67"/>
      <c r="T32" s="68"/>
      <c r="U32" s="68"/>
      <c r="V32" s="68"/>
      <c r="W32" s="68"/>
      <c r="X32" s="68"/>
      <c r="Y32" s="68"/>
      <c r="Z32" s="69"/>
      <c r="AA32" s="10"/>
    </row>
    <row r="33" spans="1:27" s="2" customFormat="1" x14ac:dyDescent="0.2">
      <c r="A33" s="64"/>
      <c r="B33" s="65"/>
      <c r="C33" s="78"/>
      <c r="D33" s="79"/>
      <c r="E33" s="78"/>
      <c r="F33" s="79"/>
      <c r="G33" s="78"/>
      <c r="H33" s="79"/>
      <c r="I33" s="78"/>
      <c r="J33" s="79"/>
      <c r="K33" s="78"/>
      <c r="L33" s="83"/>
      <c r="M33" s="83"/>
      <c r="N33" s="83"/>
      <c r="O33" s="83"/>
      <c r="P33" s="83"/>
      <c r="Q33" s="83"/>
      <c r="R33" s="79"/>
      <c r="S33" s="64"/>
      <c r="T33" s="65"/>
      <c r="U33" s="65"/>
      <c r="V33" s="65"/>
      <c r="W33" s="65"/>
      <c r="X33" s="65"/>
      <c r="Y33" s="65"/>
      <c r="Z33" s="66"/>
      <c r="AA33" s="10"/>
    </row>
    <row r="34" spans="1:27" s="1" customFormat="1" ht="18.75" x14ac:dyDescent="0.2">
      <c r="A34" s="20">
        <f>S28+1</f>
        <v>43674</v>
      </c>
      <c r="B34" s="21"/>
      <c r="C34" s="18">
        <f>A34+1</f>
        <v>43675</v>
      </c>
      <c r="D34" s="19"/>
      <c r="E34" s="18">
        <f>C34+1</f>
        <v>43676</v>
      </c>
      <c r="F34" s="19"/>
      <c r="G34" s="18">
        <f>E34+1</f>
        <v>43677</v>
      </c>
      <c r="H34" s="19"/>
      <c r="I34" s="18">
        <f>G34+1</f>
        <v>43678</v>
      </c>
      <c r="J34" s="19"/>
      <c r="K34" s="70">
        <f>I34+1</f>
        <v>43679</v>
      </c>
      <c r="L34" s="71"/>
      <c r="M34" s="72"/>
      <c r="N34" s="72"/>
      <c r="O34" s="72"/>
      <c r="P34" s="72"/>
      <c r="Q34" s="72"/>
      <c r="R34" s="73"/>
      <c r="S34" s="74">
        <f>K34+1</f>
        <v>43680</v>
      </c>
      <c r="T34" s="75"/>
      <c r="U34" s="76"/>
      <c r="V34" s="76"/>
      <c r="W34" s="76"/>
      <c r="X34" s="76"/>
      <c r="Y34" s="76"/>
      <c r="Z34" s="77"/>
      <c r="AA34" s="10"/>
    </row>
    <row r="35" spans="1:27" s="1" customFormat="1" x14ac:dyDescent="0.2">
      <c r="A35" s="67"/>
      <c r="B35" s="68"/>
      <c r="C35" s="61"/>
      <c r="E35" s="80"/>
      <c r="F35" s="81"/>
      <c r="G35" s="80"/>
      <c r="H35" s="81"/>
      <c r="I35" s="80" t="s">
        <v>68</v>
      </c>
      <c r="J35" s="81"/>
      <c r="K35" s="80"/>
      <c r="L35" s="82"/>
      <c r="M35" s="82"/>
      <c r="N35" s="82"/>
      <c r="O35" s="82"/>
      <c r="P35" s="82"/>
      <c r="Q35" s="82"/>
      <c r="R35" s="81"/>
      <c r="S35" s="67"/>
      <c r="T35" s="68"/>
      <c r="U35" s="68"/>
      <c r="V35" s="68"/>
      <c r="W35" s="68"/>
      <c r="X35" s="68"/>
      <c r="Y35" s="68"/>
      <c r="Z35" s="69"/>
      <c r="AA35" s="10"/>
    </row>
    <row r="36" spans="1:27" s="1" customFormat="1" x14ac:dyDescent="0.2">
      <c r="A36" s="67"/>
      <c r="B36" s="68"/>
      <c r="C36" s="80" t="s">
        <v>93</v>
      </c>
      <c r="D36" s="81"/>
      <c r="E36" s="80"/>
      <c r="F36" s="81"/>
      <c r="G36" s="80"/>
      <c r="H36" s="81"/>
      <c r="I36" s="80"/>
      <c r="J36" s="81"/>
      <c r="K36" s="80"/>
      <c r="L36" s="82"/>
      <c r="M36" s="82"/>
      <c r="N36" s="82"/>
      <c r="O36" s="82"/>
      <c r="P36" s="82"/>
      <c r="Q36" s="82"/>
      <c r="R36" s="81"/>
      <c r="S36" s="67"/>
      <c r="T36" s="68"/>
      <c r="U36" s="68"/>
      <c r="V36" s="68"/>
      <c r="W36" s="68"/>
      <c r="X36" s="68"/>
      <c r="Y36" s="68"/>
      <c r="Z36" s="69"/>
      <c r="AA36" s="10"/>
    </row>
    <row r="37" spans="1:27" s="1" customFormat="1" x14ac:dyDescent="0.2">
      <c r="A37" s="67"/>
      <c r="B37" s="68"/>
      <c r="C37" s="80" t="s">
        <v>103</v>
      </c>
      <c r="D37" s="81"/>
      <c r="E37" s="80" t="s">
        <v>103</v>
      </c>
      <c r="F37" s="81"/>
      <c r="G37" s="80" t="s">
        <v>103</v>
      </c>
      <c r="H37" s="81"/>
      <c r="I37" s="80"/>
      <c r="J37" s="81"/>
      <c r="K37" s="80"/>
      <c r="L37" s="82"/>
      <c r="M37" s="82"/>
      <c r="N37" s="82"/>
      <c r="O37" s="82"/>
      <c r="P37" s="82"/>
      <c r="Q37" s="82"/>
      <c r="R37" s="81"/>
      <c r="S37" s="67"/>
      <c r="T37" s="68"/>
      <c r="U37" s="68"/>
      <c r="V37" s="68"/>
      <c r="W37" s="68"/>
      <c r="X37" s="68"/>
      <c r="Y37" s="68"/>
      <c r="Z37" s="69"/>
      <c r="AA37" s="10"/>
    </row>
    <row r="38" spans="1:27" s="1" customFormat="1" x14ac:dyDescent="0.2">
      <c r="A38" s="67"/>
      <c r="B38" s="68"/>
      <c r="C38" s="80"/>
      <c r="D38" s="81"/>
      <c r="E38" s="80"/>
      <c r="F38" s="81"/>
      <c r="G38" s="80"/>
      <c r="H38" s="81"/>
      <c r="I38" s="80"/>
      <c r="J38" s="81"/>
      <c r="K38" s="80"/>
      <c r="L38" s="82"/>
      <c r="M38" s="82"/>
      <c r="N38" s="82"/>
      <c r="O38" s="82"/>
      <c r="P38" s="82"/>
      <c r="Q38" s="82"/>
      <c r="R38" s="81"/>
      <c r="S38" s="67"/>
      <c r="T38" s="68"/>
      <c r="U38" s="68"/>
      <c r="V38" s="68"/>
      <c r="W38" s="68"/>
      <c r="X38" s="68"/>
      <c r="Y38" s="68"/>
      <c r="Z38" s="69"/>
      <c r="AA38" s="10"/>
    </row>
    <row r="39" spans="1:27" s="2" customFormat="1" x14ac:dyDescent="0.2">
      <c r="A39" s="64"/>
      <c r="B39" s="65"/>
      <c r="C39" s="78"/>
      <c r="D39" s="79"/>
      <c r="E39" s="78"/>
      <c r="F39" s="79"/>
      <c r="G39" s="78"/>
      <c r="H39" s="79"/>
      <c r="I39" s="78"/>
      <c r="J39" s="79"/>
      <c r="K39" s="78"/>
      <c r="L39" s="83"/>
      <c r="M39" s="83"/>
      <c r="N39" s="83"/>
      <c r="O39" s="83"/>
      <c r="P39" s="83"/>
      <c r="Q39" s="83"/>
      <c r="R39" s="79"/>
      <c r="S39" s="64"/>
      <c r="T39" s="65"/>
      <c r="U39" s="65"/>
      <c r="V39" s="65"/>
      <c r="W39" s="65"/>
      <c r="X39" s="65"/>
      <c r="Y39" s="65"/>
      <c r="Z39" s="66"/>
      <c r="AA39" s="10"/>
    </row>
    <row r="40" spans="1:27" ht="18.75" x14ac:dyDescent="0.2">
      <c r="A40" s="20">
        <f>S34+1</f>
        <v>43681</v>
      </c>
      <c r="B40" s="21"/>
      <c r="C40" s="18">
        <f>A40+1</f>
        <v>43682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7"/>
      <c r="B41" s="68"/>
      <c r="C41" s="80"/>
      <c r="D41" s="81"/>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7"/>
      <c r="B42" s="68"/>
      <c r="C42" s="80"/>
      <c r="D42" s="81"/>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7"/>
      <c r="B43" s="68"/>
      <c r="C43" s="80"/>
      <c r="D43" s="81"/>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7"/>
      <c r="B44" s="68"/>
      <c r="C44" s="80"/>
      <c r="D44" s="81"/>
      <c r="E44" s="24"/>
      <c r="F44" s="8"/>
      <c r="G44" s="8"/>
      <c r="H44" s="8"/>
      <c r="I44" s="8"/>
      <c r="J44" s="8"/>
      <c r="K44" s="91" t="s">
        <v>5</v>
      </c>
      <c r="L44" s="91"/>
      <c r="M44" s="91"/>
      <c r="N44" s="91"/>
      <c r="O44" s="91"/>
      <c r="P44" s="91"/>
      <c r="Q44" s="91"/>
      <c r="R44" s="91"/>
      <c r="S44" s="91"/>
      <c r="T44" s="91"/>
      <c r="U44" s="91"/>
      <c r="V44" s="91"/>
      <c r="W44" s="91"/>
      <c r="X44" s="91"/>
      <c r="Y44" s="91"/>
      <c r="Z44" s="92"/>
      <c r="AA44" s="9"/>
    </row>
    <row r="45" spans="1:27" s="1" customFormat="1" x14ac:dyDescent="0.2">
      <c r="A45" s="64"/>
      <c r="B45" s="65"/>
      <c r="C45" s="78"/>
      <c r="D45" s="79"/>
      <c r="E45" s="25"/>
      <c r="F45" s="26"/>
      <c r="G45" s="26"/>
      <c r="H45" s="26"/>
      <c r="I45" s="26"/>
      <c r="J45" s="26"/>
      <c r="K45" s="89" t="s">
        <v>4</v>
      </c>
      <c r="L45" s="89"/>
      <c r="M45" s="89"/>
      <c r="N45" s="89"/>
      <c r="O45" s="89"/>
      <c r="P45" s="89"/>
      <c r="Q45" s="89"/>
      <c r="R45" s="89"/>
      <c r="S45" s="89"/>
      <c r="T45" s="89"/>
      <c r="U45" s="89"/>
      <c r="V45" s="89"/>
      <c r="W45" s="89"/>
      <c r="X45" s="89"/>
      <c r="Y45" s="89"/>
      <c r="Z45" s="90"/>
      <c r="AA45" s="10"/>
    </row>
  </sheetData>
  <mergeCells count="216">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S36:Z36"/>
    <mergeCell ref="S37:Z37"/>
    <mergeCell ref="A38:B38"/>
    <mergeCell ref="C38:D38"/>
    <mergeCell ref="E38:F38"/>
    <mergeCell ref="G38:H38"/>
    <mergeCell ref="I38:J38"/>
    <mergeCell ref="K38:R38"/>
    <mergeCell ref="S38:Z38"/>
    <mergeCell ref="A37:B37"/>
    <mergeCell ref="E37:F37"/>
    <mergeCell ref="G37:H37"/>
    <mergeCell ref="I37:J37"/>
    <mergeCell ref="K37:R37"/>
    <mergeCell ref="S33:Z33"/>
    <mergeCell ref="K34:L34"/>
    <mergeCell ref="M34:R34"/>
    <mergeCell ref="S34:T34"/>
    <mergeCell ref="U34:Z34"/>
    <mergeCell ref="A35:B35"/>
    <mergeCell ref="C37:D37"/>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abSelected="1" topLeftCell="A13" workbookViewId="0">
      <selection activeCell="C20" sqref="C20:D20"/>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4">
        <f>DATE(June!AD18,June!AD20+2,1)</f>
        <v>43678</v>
      </c>
      <c r="B1" s="84"/>
      <c r="C1" s="84"/>
      <c r="D1" s="84"/>
      <c r="E1" s="84"/>
      <c r="F1" s="84"/>
      <c r="G1" s="84"/>
      <c r="H1" s="84"/>
      <c r="I1" s="17"/>
      <c r="J1" s="17"/>
      <c r="K1" s="87">
        <f>DATE(YEAR(A1),MONTH(A1)-1,1)</f>
        <v>43647</v>
      </c>
      <c r="L1" s="87"/>
      <c r="M1" s="87"/>
      <c r="N1" s="87"/>
      <c r="O1" s="87"/>
      <c r="P1" s="87"/>
      <c r="Q1" s="87"/>
      <c r="R1" s="3"/>
      <c r="S1" s="87">
        <f>DATE(YEAR(A1),MONTH(A1)+1,1)</f>
        <v>43709</v>
      </c>
      <c r="T1" s="87"/>
      <c r="U1" s="87"/>
      <c r="V1" s="87"/>
      <c r="W1" s="87"/>
      <c r="X1" s="87"/>
      <c r="Y1" s="87"/>
      <c r="Z1" s="3"/>
      <c r="AA1" s="3"/>
    </row>
    <row r="2" spans="1:27" s="4" customFormat="1" ht="11.25" customHeight="1" x14ac:dyDescent="0.2">
      <c r="A2" s="84"/>
      <c r="B2" s="84"/>
      <c r="C2" s="84"/>
      <c r="D2" s="84"/>
      <c r="E2" s="84"/>
      <c r="F2" s="84"/>
      <c r="G2" s="84"/>
      <c r="H2" s="8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4"/>
      <c r="B3" s="84"/>
      <c r="C3" s="84"/>
      <c r="D3" s="84"/>
      <c r="E3" s="84"/>
      <c r="F3" s="84"/>
      <c r="G3" s="84"/>
      <c r="H3" s="84"/>
      <c r="I3" s="17"/>
      <c r="J3" s="17"/>
      <c r="K3" s="28" t="str">
        <f t="shared" ref="K3:Q8" si="0">IF(MONTH($K$1)&lt;&gt;MONTH($K$1-(WEEKDAY($K$1,1)-(start_day-1))-IF((WEEKDAY($K$1,1)-(start_day-1))&lt;=0,7,0)+(ROW(K3)-ROW($K$3))*7+(COLUMN(K3)-COLUMN($K$3)+1)),"",$K$1-(WEEKDAY($K$1,1)-(start_day-1))-IF((WEEKDAY($K$1,1)-(start_day-1))&lt;=0,7,0)+(ROW(K3)-ROW($K$3))*7+(COLUMN(K3)-COLUMN($K$3)+1))</f>
        <v/>
      </c>
      <c r="L3" s="28">
        <f t="shared" si="0"/>
        <v>43647</v>
      </c>
      <c r="M3" s="28">
        <f t="shared" si="0"/>
        <v>43648</v>
      </c>
      <c r="N3" s="28">
        <f t="shared" si="0"/>
        <v>43649</v>
      </c>
      <c r="O3" s="28">
        <f t="shared" si="0"/>
        <v>43650</v>
      </c>
      <c r="P3" s="28">
        <f t="shared" si="0"/>
        <v>43651</v>
      </c>
      <c r="Q3" s="28">
        <f t="shared" si="0"/>
        <v>43652</v>
      </c>
      <c r="R3" s="3"/>
      <c r="S3" s="28">
        <f t="shared" ref="S3:Y8" si="1">IF(MONTH($S$1)&lt;&gt;MONTH($S$1-(WEEKDAY($S$1,1)-(start_day-1))-IF((WEEKDAY($S$1,1)-(start_day-1))&lt;=0,7,0)+(ROW(S3)-ROW($S$3))*7+(COLUMN(S3)-COLUMN($S$3)+1)),"",$S$1-(WEEKDAY($S$1,1)-(start_day-1))-IF((WEEKDAY($S$1,1)-(start_day-1))&lt;=0,7,0)+(ROW(S3)-ROW($S$3))*7+(COLUMN(S3)-COLUMN($S$3)+1))</f>
        <v>43709</v>
      </c>
      <c r="T3" s="28">
        <f t="shared" si="1"/>
        <v>43710</v>
      </c>
      <c r="U3" s="28">
        <f t="shared" si="1"/>
        <v>43711</v>
      </c>
      <c r="V3" s="28">
        <f t="shared" si="1"/>
        <v>43712</v>
      </c>
      <c r="W3" s="28">
        <f t="shared" si="1"/>
        <v>43713</v>
      </c>
      <c r="X3" s="28">
        <f t="shared" si="1"/>
        <v>43714</v>
      </c>
      <c r="Y3" s="28">
        <f t="shared" si="1"/>
        <v>43715</v>
      </c>
      <c r="Z3" s="5"/>
      <c r="AA3" s="5"/>
    </row>
    <row r="4" spans="1:27" s="6" customFormat="1" ht="9" customHeight="1" x14ac:dyDescent="0.2">
      <c r="A4" s="84"/>
      <c r="B4" s="84"/>
      <c r="C4" s="84"/>
      <c r="D4" s="84"/>
      <c r="E4" s="84"/>
      <c r="F4" s="84"/>
      <c r="G4" s="84"/>
      <c r="H4" s="84"/>
      <c r="I4" s="17"/>
      <c r="J4" s="17"/>
      <c r="K4" s="28">
        <f t="shared" si="0"/>
        <v>43653</v>
      </c>
      <c r="L4" s="28">
        <f t="shared" si="0"/>
        <v>43654</v>
      </c>
      <c r="M4" s="28">
        <f t="shared" si="0"/>
        <v>43655</v>
      </c>
      <c r="N4" s="28">
        <f t="shared" si="0"/>
        <v>43656</v>
      </c>
      <c r="O4" s="28">
        <f t="shared" si="0"/>
        <v>43657</v>
      </c>
      <c r="P4" s="28">
        <f t="shared" si="0"/>
        <v>43658</v>
      </c>
      <c r="Q4" s="28">
        <f t="shared" si="0"/>
        <v>43659</v>
      </c>
      <c r="R4" s="3"/>
      <c r="S4" s="28">
        <f t="shared" si="1"/>
        <v>43716</v>
      </c>
      <c r="T4" s="28">
        <f t="shared" si="1"/>
        <v>43717</v>
      </c>
      <c r="U4" s="28">
        <f t="shared" si="1"/>
        <v>43718</v>
      </c>
      <c r="V4" s="28">
        <f t="shared" si="1"/>
        <v>43719</v>
      </c>
      <c r="W4" s="28">
        <f t="shared" si="1"/>
        <v>43720</v>
      </c>
      <c r="X4" s="28">
        <f t="shared" si="1"/>
        <v>43721</v>
      </c>
      <c r="Y4" s="28">
        <f t="shared" si="1"/>
        <v>43722</v>
      </c>
      <c r="Z4" s="5"/>
      <c r="AA4" s="5"/>
    </row>
    <row r="5" spans="1:27" s="6" customFormat="1" ht="9" customHeight="1" x14ac:dyDescent="0.2">
      <c r="A5" s="84"/>
      <c r="B5" s="84"/>
      <c r="C5" s="84"/>
      <c r="D5" s="84"/>
      <c r="E5" s="84"/>
      <c r="F5" s="84"/>
      <c r="G5" s="84"/>
      <c r="H5" s="84"/>
      <c r="I5" s="17"/>
      <c r="J5" s="17"/>
      <c r="K5" s="28">
        <f t="shared" si="0"/>
        <v>43660</v>
      </c>
      <c r="L5" s="28">
        <f t="shared" si="0"/>
        <v>43661</v>
      </c>
      <c r="M5" s="28">
        <f t="shared" si="0"/>
        <v>43662</v>
      </c>
      <c r="N5" s="28">
        <f t="shared" si="0"/>
        <v>43663</v>
      </c>
      <c r="O5" s="28">
        <f t="shared" si="0"/>
        <v>43664</v>
      </c>
      <c r="P5" s="28">
        <f t="shared" si="0"/>
        <v>43665</v>
      </c>
      <c r="Q5" s="28">
        <f t="shared" si="0"/>
        <v>43666</v>
      </c>
      <c r="R5" s="3"/>
      <c r="S5" s="28">
        <f t="shared" si="1"/>
        <v>43723</v>
      </c>
      <c r="T5" s="28">
        <f t="shared" si="1"/>
        <v>43724</v>
      </c>
      <c r="U5" s="28">
        <f t="shared" si="1"/>
        <v>43725</v>
      </c>
      <c r="V5" s="28">
        <f t="shared" si="1"/>
        <v>43726</v>
      </c>
      <c r="W5" s="28">
        <f t="shared" si="1"/>
        <v>43727</v>
      </c>
      <c r="X5" s="28">
        <f t="shared" si="1"/>
        <v>43728</v>
      </c>
      <c r="Y5" s="28">
        <f t="shared" si="1"/>
        <v>43729</v>
      </c>
      <c r="Z5" s="5"/>
      <c r="AA5" s="5"/>
    </row>
    <row r="6" spans="1:27" s="6" customFormat="1" ht="9" customHeight="1" x14ac:dyDescent="0.2">
      <c r="A6" s="84"/>
      <c r="B6" s="84"/>
      <c r="C6" s="84"/>
      <c r="D6" s="84"/>
      <c r="E6" s="84"/>
      <c r="F6" s="84"/>
      <c r="G6" s="84"/>
      <c r="H6" s="84"/>
      <c r="I6" s="17"/>
      <c r="J6" s="17"/>
      <c r="K6" s="28">
        <f t="shared" si="0"/>
        <v>43667</v>
      </c>
      <c r="L6" s="28">
        <f t="shared" si="0"/>
        <v>43668</v>
      </c>
      <c r="M6" s="28">
        <f t="shared" si="0"/>
        <v>43669</v>
      </c>
      <c r="N6" s="28">
        <f t="shared" si="0"/>
        <v>43670</v>
      </c>
      <c r="O6" s="28">
        <f t="shared" si="0"/>
        <v>43671</v>
      </c>
      <c r="P6" s="28">
        <f t="shared" si="0"/>
        <v>43672</v>
      </c>
      <c r="Q6" s="28">
        <f t="shared" si="0"/>
        <v>43673</v>
      </c>
      <c r="R6" s="3"/>
      <c r="S6" s="28">
        <f t="shared" si="1"/>
        <v>43730</v>
      </c>
      <c r="T6" s="28">
        <f t="shared" si="1"/>
        <v>43731</v>
      </c>
      <c r="U6" s="28">
        <f t="shared" si="1"/>
        <v>43732</v>
      </c>
      <c r="V6" s="28">
        <f t="shared" si="1"/>
        <v>43733</v>
      </c>
      <c r="W6" s="28">
        <f t="shared" si="1"/>
        <v>43734</v>
      </c>
      <c r="X6" s="28">
        <f t="shared" si="1"/>
        <v>43735</v>
      </c>
      <c r="Y6" s="28">
        <f t="shared" si="1"/>
        <v>43736</v>
      </c>
      <c r="Z6" s="5"/>
      <c r="AA6" s="5"/>
    </row>
    <row r="7" spans="1:27" s="6" customFormat="1" ht="9" customHeight="1" x14ac:dyDescent="0.2">
      <c r="A7" s="84"/>
      <c r="B7" s="84"/>
      <c r="C7" s="84"/>
      <c r="D7" s="84"/>
      <c r="E7" s="84"/>
      <c r="F7" s="84"/>
      <c r="G7" s="84"/>
      <c r="H7" s="84"/>
      <c r="I7" s="17"/>
      <c r="J7" s="17"/>
      <c r="K7" s="28">
        <f t="shared" si="0"/>
        <v>43674</v>
      </c>
      <c r="L7" s="28">
        <f t="shared" si="0"/>
        <v>43675</v>
      </c>
      <c r="M7" s="28">
        <f t="shared" si="0"/>
        <v>43676</v>
      </c>
      <c r="N7" s="28">
        <f t="shared" si="0"/>
        <v>43677</v>
      </c>
      <c r="O7" s="28" t="str">
        <f t="shared" si="0"/>
        <v/>
      </c>
      <c r="P7" s="28" t="str">
        <f t="shared" si="0"/>
        <v/>
      </c>
      <c r="Q7" s="28" t="str">
        <f t="shared" si="0"/>
        <v/>
      </c>
      <c r="R7" s="3"/>
      <c r="S7" s="28">
        <f t="shared" si="1"/>
        <v>43737</v>
      </c>
      <c r="T7" s="28">
        <f t="shared" si="1"/>
        <v>43738</v>
      </c>
      <c r="U7" s="28" t="str">
        <f t="shared" si="1"/>
        <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5">
        <f>A10</f>
        <v>43674</v>
      </c>
      <c r="B9" s="86"/>
      <c r="C9" s="86">
        <f>C10</f>
        <v>43675</v>
      </c>
      <c r="D9" s="86"/>
      <c r="E9" s="86">
        <f>E10</f>
        <v>43676</v>
      </c>
      <c r="F9" s="86"/>
      <c r="G9" s="86">
        <f>G10</f>
        <v>43677</v>
      </c>
      <c r="H9" s="86"/>
      <c r="I9" s="86">
        <f>I10</f>
        <v>43678</v>
      </c>
      <c r="J9" s="86"/>
      <c r="K9" s="86">
        <f>K10</f>
        <v>43679</v>
      </c>
      <c r="L9" s="86"/>
      <c r="M9" s="86"/>
      <c r="N9" s="86"/>
      <c r="O9" s="86"/>
      <c r="P9" s="86"/>
      <c r="Q9" s="86"/>
      <c r="R9" s="86"/>
      <c r="S9" s="86">
        <f>S10</f>
        <v>43680</v>
      </c>
      <c r="T9" s="86"/>
      <c r="U9" s="86"/>
      <c r="V9" s="86"/>
      <c r="W9" s="86"/>
      <c r="X9" s="86"/>
      <c r="Y9" s="86"/>
      <c r="Z9" s="88"/>
    </row>
    <row r="10" spans="1:27" s="1" customFormat="1" ht="18.75" x14ac:dyDescent="0.2">
      <c r="A10" s="20">
        <f>$A$1-(WEEKDAY($A$1,1)-(start_day-1))-IF((WEEKDAY($A$1,1)-(start_day-1))&lt;=0,7,0)+1</f>
        <v>43674</v>
      </c>
      <c r="B10" s="21"/>
      <c r="C10" s="18">
        <f>A10+1</f>
        <v>43675</v>
      </c>
      <c r="D10" s="19"/>
      <c r="E10" s="18">
        <f>C10+1</f>
        <v>43676</v>
      </c>
      <c r="F10" s="19"/>
      <c r="G10" s="18">
        <f>E10+1</f>
        <v>43677</v>
      </c>
      <c r="H10" s="19"/>
      <c r="I10" s="18">
        <f>G10+1</f>
        <v>43678</v>
      </c>
      <c r="J10" s="19" t="s">
        <v>22</v>
      </c>
      <c r="K10" s="70">
        <f>I10+1</f>
        <v>43679</v>
      </c>
      <c r="L10" s="71"/>
      <c r="M10" s="72" t="s">
        <v>54</v>
      </c>
      <c r="N10" s="72"/>
      <c r="O10" s="72"/>
      <c r="P10" s="72"/>
      <c r="Q10" s="72"/>
      <c r="R10" s="73"/>
      <c r="S10" s="74">
        <f>K10+1</f>
        <v>43680</v>
      </c>
      <c r="T10" s="75"/>
      <c r="U10" s="76" t="s">
        <v>79</v>
      </c>
      <c r="V10" s="76"/>
      <c r="W10" s="76"/>
      <c r="X10" s="76"/>
      <c r="Y10" s="76"/>
      <c r="Z10" s="77"/>
      <c r="AA10" s="10"/>
    </row>
    <row r="11" spans="1:27" s="1" customFormat="1" x14ac:dyDescent="0.2">
      <c r="A11" s="67"/>
      <c r="B11" s="68"/>
      <c r="C11" s="80"/>
      <c r="D11" s="81"/>
      <c r="E11" s="80"/>
      <c r="F11" s="81"/>
      <c r="G11" s="80"/>
      <c r="H11" s="81"/>
      <c r="I11" s="80" t="s">
        <v>96</v>
      </c>
      <c r="J11" s="81"/>
      <c r="K11" s="96" t="s">
        <v>105</v>
      </c>
      <c r="L11" s="97"/>
      <c r="M11" s="97"/>
      <c r="N11" s="97"/>
      <c r="O11" s="97"/>
      <c r="P11" s="97"/>
      <c r="Q11" s="97"/>
      <c r="R11" s="98"/>
      <c r="S11" s="67" t="s">
        <v>80</v>
      </c>
      <c r="T11" s="68"/>
      <c r="U11" s="68"/>
      <c r="V11" s="68"/>
      <c r="W11" s="68"/>
      <c r="X11" s="68"/>
      <c r="Y11" s="68"/>
      <c r="Z11" s="69"/>
      <c r="AA11" s="10"/>
    </row>
    <row r="12" spans="1:27" s="1" customFormat="1" x14ac:dyDescent="0.2">
      <c r="A12" s="67"/>
      <c r="B12" s="68"/>
      <c r="C12" s="80"/>
      <c r="D12" s="81"/>
      <c r="E12" s="80"/>
      <c r="F12" s="81"/>
      <c r="G12" s="80"/>
      <c r="H12" s="81"/>
      <c r="I12" s="57" t="s">
        <v>97</v>
      </c>
      <c r="J12" s="57"/>
      <c r="K12" s="93" t="s">
        <v>108</v>
      </c>
      <c r="L12" s="94"/>
      <c r="M12" s="94"/>
      <c r="N12" s="94"/>
      <c r="O12" s="94"/>
      <c r="P12" s="94"/>
      <c r="Q12" s="94"/>
      <c r="R12" s="95"/>
      <c r="S12" s="67" t="s">
        <v>60</v>
      </c>
      <c r="T12" s="68"/>
      <c r="U12" s="68"/>
      <c r="V12" s="68"/>
      <c r="W12" s="68"/>
      <c r="X12" s="68"/>
      <c r="Y12" s="68"/>
      <c r="Z12" s="69"/>
      <c r="AA12" s="10"/>
    </row>
    <row r="13" spans="1:27" s="1" customFormat="1" x14ac:dyDescent="0.2">
      <c r="A13" s="67"/>
      <c r="B13" s="68"/>
      <c r="C13" s="80"/>
      <c r="D13" s="81"/>
      <c r="E13" s="80"/>
      <c r="F13" s="81"/>
      <c r="G13" s="80"/>
      <c r="H13" s="81"/>
      <c r="I13" s="80" t="s">
        <v>98</v>
      </c>
      <c r="J13" s="81"/>
      <c r="K13" s="80" t="s">
        <v>107</v>
      </c>
      <c r="L13" s="82"/>
      <c r="M13" s="82"/>
      <c r="N13" s="82"/>
      <c r="O13" s="82"/>
      <c r="P13" s="82"/>
      <c r="Q13" s="82"/>
      <c r="R13" s="81"/>
      <c r="S13" s="67"/>
      <c r="T13" s="68"/>
      <c r="U13" s="68"/>
      <c r="V13" s="68"/>
      <c r="W13" s="68"/>
      <c r="X13" s="68"/>
      <c r="Y13" s="68"/>
      <c r="Z13" s="69"/>
      <c r="AA13" s="10"/>
    </row>
    <row r="14" spans="1:27" s="1" customFormat="1" x14ac:dyDescent="0.2">
      <c r="A14" s="67"/>
      <c r="B14" s="68"/>
      <c r="C14" s="80"/>
      <c r="D14" s="81"/>
      <c r="E14" s="80"/>
      <c r="F14" s="81"/>
      <c r="G14" s="80"/>
      <c r="H14" s="81"/>
      <c r="I14" s="80" t="s">
        <v>101</v>
      </c>
      <c r="J14" s="81"/>
      <c r="N14" s="57" t="s">
        <v>99</v>
      </c>
      <c r="S14" s="67"/>
      <c r="T14" s="68"/>
      <c r="U14" s="68"/>
      <c r="V14" s="68"/>
      <c r="W14" s="68"/>
      <c r="X14" s="68"/>
      <c r="Y14" s="68"/>
      <c r="Z14" s="69"/>
      <c r="AA14" s="10"/>
    </row>
    <row r="15" spans="1:27" s="2" customFormat="1" ht="13.15" customHeight="1" x14ac:dyDescent="0.2">
      <c r="A15" s="64"/>
      <c r="B15" s="65"/>
      <c r="C15" s="78"/>
      <c r="D15" s="79"/>
      <c r="E15" s="78"/>
      <c r="F15" s="79"/>
      <c r="G15" s="78"/>
      <c r="H15" s="79"/>
      <c r="I15" s="78"/>
      <c r="J15" s="79"/>
      <c r="K15" s="78" t="s">
        <v>106</v>
      </c>
      <c r="L15" s="83"/>
      <c r="M15" s="83"/>
      <c r="N15" s="83"/>
      <c r="O15" s="83"/>
      <c r="P15" s="83"/>
      <c r="Q15" s="83"/>
      <c r="R15" s="79"/>
      <c r="S15" s="64"/>
      <c r="T15" s="65"/>
      <c r="U15" s="65"/>
      <c r="V15" s="65"/>
      <c r="W15" s="65"/>
      <c r="X15" s="65"/>
      <c r="Y15" s="65"/>
      <c r="Z15" s="66"/>
      <c r="AA15" s="10"/>
    </row>
    <row r="16" spans="1:27" s="1" customFormat="1" ht="18.75" x14ac:dyDescent="0.2">
      <c r="A16" s="20">
        <f>S10+1</f>
        <v>43681</v>
      </c>
      <c r="B16" s="21"/>
      <c r="C16" s="18">
        <f>A16+1</f>
        <v>43682</v>
      </c>
      <c r="D16" s="19" t="s">
        <v>54</v>
      </c>
      <c r="E16" s="18">
        <f>C16+1</f>
        <v>43683</v>
      </c>
      <c r="F16" s="19" t="s">
        <v>30</v>
      </c>
      <c r="G16" s="18">
        <f>E16+1</f>
        <v>43684</v>
      </c>
      <c r="H16" s="60" t="s">
        <v>54</v>
      </c>
      <c r="I16" s="18">
        <f>G16+1</f>
        <v>43685</v>
      </c>
      <c r="J16" s="58" t="s">
        <v>75</v>
      </c>
      <c r="K16" s="70">
        <f>I16+1</f>
        <v>43686</v>
      </c>
      <c r="L16" s="71"/>
      <c r="M16" s="72" t="s">
        <v>75</v>
      </c>
      <c r="N16" s="72"/>
      <c r="O16" s="72"/>
      <c r="P16" s="72"/>
      <c r="Q16" s="72"/>
      <c r="R16" s="73"/>
      <c r="S16" s="74">
        <f>K16+1</f>
        <v>43687</v>
      </c>
      <c r="T16" s="75"/>
      <c r="U16" s="76" t="s">
        <v>75</v>
      </c>
      <c r="V16" s="76"/>
      <c r="W16" s="76"/>
      <c r="X16" s="76"/>
      <c r="Y16" s="76"/>
      <c r="Z16" s="77"/>
      <c r="AA16" s="10"/>
    </row>
    <row r="17" spans="1:27" s="1" customFormat="1" x14ac:dyDescent="0.2">
      <c r="A17" s="67"/>
      <c r="B17" s="68"/>
      <c r="C17" s="80"/>
      <c r="D17" s="81"/>
      <c r="E17" s="96"/>
      <c r="F17" s="99"/>
      <c r="I17" s="80" t="s">
        <v>23</v>
      </c>
      <c r="J17" s="81"/>
      <c r="K17" s="80" t="s">
        <v>23</v>
      </c>
      <c r="L17" s="82"/>
      <c r="M17" s="82"/>
      <c r="N17" s="82"/>
      <c r="O17" s="82"/>
      <c r="P17" s="82"/>
      <c r="Q17" s="82"/>
      <c r="R17" s="81"/>
      <c r="S17" s="67" t="s">
        <v>23</v>
      </c>
      <c r="T17" s="68"/>
      <c r="U17" s="68"/>
      <c r="V17" s="68"/>
      <c r="W17" s="68"/>
      <c r="X17" s="68"/>
      <c r="Y17" s="68"/>
      <c r="Z17" s="69"/>
      <c r="AA17" s="10"/>
    </row>
    <row r="18" spans="1:27" s="1" customFormat="1" x14ac:dyDescent="0.2">
      <c r="A18" s="67"/>
      <c r="B18" s="68"/>
      <c r="C18" s="80" t="s">
        <v>72</v>
      </c>
      <c r="D18" s="81"/>
      <c r="E18" s="80" t="s">
        <v>25</v>
      </c>
      <c r="F18" s="81"/>
      <c r="G18" s="80" t="s">
        <v>72</v>
      </c>
      <c r="H18" s="81"/>
      <c r="I18" s="80"/>
      <c r="J18" s="81"/>
      <c r="K18" s="80"/>
      <c r="L18" s="82"/>
      <c r="M18" s="82"/>
      <c r="N18" s="82"/>
      <c r="O18" s="82"/>
      <c r="P18" s="82"/>
      <c r="Q18" s="82"/>
      <c r="R18" s="81"/>
      <c r="S18" s="67"/>
      <c r="T18" s="68"/>
      <c r="U18" s="68"/>
      <c r="V18" s="68"/>
      <c r="W18" s="68"/>
      <c r="X18" s="68"/>
      <c r="Y18" s="68"/>
      <c r="Z18" s="69"/>
      <c r="AA18" s="10"/>
    </row>
    <row r="19" spans="1:27" s="1" customFormat="1" x14ac:dyDescent="0.2">
      <c r="A19" s="67"/>
      <c r="B19" s="68"/>
      <c r="C19" s="80"/>
      <c r="D19" s="81"/>
      <c r="G19" s="80"/>
      <c r="H19" s="81"/>
      <c r="I19" s="56" t="s">
        <v>29</v>
      </c>
      <c r="J19" s="55"/>
      <c r="K19" s="80"/>
      <c r="L19" s="82"/>
      <c r="M19" s="82"/>
      <c r="N19" s="82"/>
      <c r="O19" s="82"/>
      <c r="P19" s="82"/>
      <c r="Q19" s="82"/>
      <c r="R19" s="81"/>
      <c r="S19" s="67"/>
      <c r="T19" s="68"/>
      <c r="U19" s="68"/>
      <c r="V19" s="68"/>
      <c r="W19" s="68"/>
      <c r="X19" s="68"/>
      <c r="Y19" s="68"/>
      <c r="Z19" s="69"/>
      <c r="AA19" s="10"/>
    </row>
    <row r="20" spans="1:27" s="1" customFormat="1" x14ac:dyDescent="0.2">
      <c r="A20" s="67"/>
      <c r="B20" s="68"/>
      <c r="C20" s="110" t="s">
        <v>109</v>
      </c>
      <c r="D20" s="111"/>
      <c r="G20" s="80"/>
      <c r="H20" s="81"/>
      <c r="I20" s="100" t="s">
        <v>95</v>
      </c>
      <c r="J20" s="101"/>
      <c r="K20" s="80"/>
      <c r="L20" s="82"/>
      <c r="M20" s="82"/>
      <c r="N20" s="82"/>
      <c r="O20" s="82"/>
      <c r="P20" s="82"/>
      <c r="Q20" s="82"/>
      <c r="R20" s="81"/>
      <c r="S20" s="67"/>
      <c r="T20" s="68"/>
      <c r="U20" s="68"/>
      <c r="V20" s="68"/>
      <c r="W20" s="68"/>
      <c r="X20" s="68"/>
      <c r="Y20" s="68"/>
      <c r="Z20" s="69"/>
      <c r="AA20" s="10"/>
    </row>
    <row r="21" spans="1:27" s="2" customFormat="1" ht="13.15" customHeight="1" x14ac:dyDescent="0.2">
      <c r="A21" s="64"/>
      <c r="B21" s="65"/>
      <c r="C21" s="78"/>
      <c r="D21" s="79"/>
      <c r="E21" s="78"/>
      <c r="F21" s="79"/>
      <c r="G21" s="78"/>
      <c r="H21" s="79"/>
      <c r="I21" s="53" t="s">
        <v>28</v>
      </c>
      <c r="J21" s="54" t="s">
        <v>94</v>
      </c>
      <c r="K21" s="78"/>
      <c r="L21" s="83"/>
      <c r="M21" s="83"/>
      <c r="N21" s="83"/>
      <c r="O21" s="83"/>
      <c r="P21" s="83"/>
      <c r="Q21" s="83"/>
      <c r="R21" s="79"/>
      <c r="S21" s="64"/>
      <c r="T21" s="65"/>
      <c r="U21" s="65"/>
      <c r="V21" s="65"/>
      <c r="W21" s="65"/>
      <c r="X21" s="65"/>
      <c r="Y21" s="65"/>
      <c r="Z21" s="66"/>
      <c r="AA21" s="10"/>
    </row>
    <row r="22" spans="1:27" s="1" customFormat="1" ht="18.75" x14ac:dyDescent="0.2">
      <c r="A22" s="20">
        <f>S16+1</f>
        <v>43688</v>
      </c>
      <c r="B22" s="21"/>
      <c r="C22" s="62">
        <f>A22+1</f>
        <v>43689</v>
      </c>
      <c r="D22" s="60" t="s">
        <v>54</v>
      </c>
      <c r="E22" s="62">
        <f>C22+1</f>
        <v>43690</v>
      </c>
      <c r="F22" s="19" t="s">
        <v>30</v>
      </c>
      <c r="G22" s="62">
        <f>E22+1</f>
        <v>43691</v>
      </c>
      <c r="H22" s="63" t="s">
        <v>54</v>
      </c>
      <c r="I22" s="62">
        <f>G22+1</f>
        <v>43692</v>
      </c>
      <c r="J22" s="63" t="s">
        <v>75</v>
      </c>
      <c r="K22" s="70">
        <f>I22+1</f>
        <v>43693</v>
      </c>
      <c r="L22" s="71"/>
      <c r="M22" s="102" t="s">
        <v>76</v>
      </c>
      <c r="N22" s="102"/>
      <c r="O22" s="102"/>
      <c r="P22" s="102"/>
      <c r="Q22" s="102"/>
      <c r="R22" s="103"/>
      <c r="S22" s="74">
        <f>K22+1</f>
        <v>43694</v>
      </c>
      <c r="T22" s="75"/>
      <c r="U22" s="76" t="s">
        <v>75</v>
      </c>
      <c r="V22" s="76"/>
      <c r="W22" s="76"/>
      <c r="X22" s="76"/>
      <c r="Y22" s="76"/>
      <c r="Z22" s="77"/>
      <c r="AA22" s="10"/>
    </row>
    <row r="23" spans="1:27" s="1" customFormat="1" ht="12.75" customHeight="1" x14ac:dyDescent="0.2">
      <c r="A23" s="67"/>
      <c r="B23" s="68"/>
      <c r="C23" s="80"/>
      <c r="D23" s="81"/>
      <c r="G23" s="80"/>
      <c r="H23" s="81"/>
      <c r="I23" s="104" t="s">
        <v>26</v>
      </c>
      <c r="J23" s="105"/>
      <c r="K23" s="80" t="s">
        <v>26</v>
      </c>
      <c r="L23" s="82"/>
      <c r="M23" s="82"/>
      <c r="N23" s="82"/>
      <c r="O23" s="82"/>
      <c r="P23" s="82"/>
      <c r="Q23" s="82"/>
      <c r="R23" s="81"/>
      <c r="S23" s="67" t="s">
        <v>26</v>
      </c>
      <c r="T23" s="68"/>
      <c r="U23" s="68"/>
      <c r="V23" s="68"/>
      <c r="W23" s="68"/>
      <c r="X23" s="68"/>
      <c r="Y23" s="68"/>
      <c r="Z23" s="69"/>
      <c r="AA23" s="10"/>
    </row>
    <row r="24" spans="1:27" s="1" customFormat="1" x14ac:dyDescent="0.2">
      <c r="A24" s="67"/>
      <c r="B24" s="68"/>
      <c r="C24" s="80" t="s">
        <v>72</v>
      </c>
      <c r="D24" s="81"/>
      <c r="E24" s="80" t="s">
        <v>78</v>
      </c>
      <c r="F24" s="81"/>
      <c r="G24" s="80" t="s">
        <v>72</v>
      </c>
      <c r="H24" s="81"/>
      <c r="I24" s="80" t="s">
        <v>27</v>
      </c>
      <c r="J24" s="81"/>
      <c r="K24" s="80" t="s">
        <v>27</v>
      </c>
      <c r="L24" s="82"/>
      <c r="M24" s="82"/>
      <c r="N24" s="82"/>
      <c r="O24" s="82"/>
      <c r="P24" s="82"/>
      <c r="Q24" s="82"/>
      <c r="R24" s="81"/>
      <c r="S24" s="67" t="s">
        <v>27</v>
      </c>
      <c r="T24" s="68"/>
      <c r="U24" s="68"/>
      <c r="V24" s="68"/>
      <c r="W24" s="68"/>
      <c r="X24" s="68"/>
      <c r="Y24" s="68"/>
      <c r="Z24" s="69"/>
      <c r="AA24" s="10"/>
    </row>
    <row r="25" spans="1:27" s="1" customFormat="1" x14ac:dyDescent="0.2">
      <c r="A25" s="67"/>
      <c r="B25" s="68"/>
      <c r="C25" s="80"/>
      <c r="D25" s="81"/>
      <c r="E25" s="80"/>
      <c r="F25" s="81"/>
      <c r="G25" s="80"/>
      <c r="H25" s="81"/>
      <c r="I25" s="106" t="s">
        <v>29</v>
      </c>
      <c r="J25" s="107"/>
      <c r="K25" s="80"/>
      <c r="L25" s="82"/>
      <c r="M25" s="82"/>
      <c r="N25" s="82"/>
      <c r="O25" s="82"/>
      <c r="P25" s="82"/>
      <c r="Q25" s="82"/>
      <c r="R25" s="81"/>
      <c r="S25" s="67"/>
      <c r="T25" s="68"/>
      <c r="U25" s="68"/>
      <c r="V25" s="68"/>
      <c r="W25" s="68"/>
      <c r="X25" s="68"/>
      <c r="Y25" s="68"/>
      <c r="Z25" s="69"/>
      <c r="AA25" s="10"/>
    </row>
    <row r="26" spans="1:27" s="1" customFormat="1" x14ac:dyDescent="0.2">
      <c r="A26" s="67"/>
      <c r="B26" s="68"/>
      <c r="C26" s="80"/>
      <c r="D26" s="81"/>
      <c r="E26" s="80"/>
      <c r="F26" s="81"/>
      <c r="G26" s="80" t="s">
        <v>100</v>
      </c>
      <c r="H26" s="81"/>
      <c r="I26" s="100" t="s">
        <v>24</v>
      </c>
      <c r="J26" s="101"/>
      <c r="K26" s="80" t="s">
        <v>61</v>
      </c>
      <c r="L26" s="82"/>
      <c r="M26" s="82"/>
      <c r="N26" s="82"/>
      <c r="O26" s="82"/>
      <c r="P26" s="82"/>
      <c r="Q26" s="82"/>
      <c r="R26" s="81"/>
      <c r="S26" s="67"/>
      <c r="T26" s="68"/>
      <c r="U26" s="68"/>
      <c r="V26" s="68"/>
      <c r="W26" s="68"/>
      <c r="X26" s="68"/>
      <c r="Y26" s="68"/>
      <c r="Z26" s="69"/>
      <c r="AA26" s="10"/>
    </row>
    <row r="27" spans="1:27" s="2" customFormat="1" x14ac:dyDescent="0.2">
      <c r="A27" s="64"/>
      <c r="B27" s="65"/>
      <c r="C27" s="78"/>
      <c r="D27" s="79"/>
      <c r="E27" s="78"/>
      <c r="F27" s="79"/>
      <c r="G27" s="78"/>
      <c r="H27" s="79"/>
      <c r="I27" s="100" t="s">
        <v>28</v>
      </c>
      <c r="J27" s="101"/>
      <c r="K27" s="78" t="s">
        <v>62</v>
      </c>
      <c r="L27" s="83"/>
      <c r="M27" s="83"/>
      <c r="N27" s="83"/>
      <c r="O27" s="83"/>
      <c r="P27" s="83"/>
      <c r="Q27" s="83"/>
      <c r="R27" s="79"/>
      <c r="S27" s="64"/>
      <c r="T27" s="65"/>
      <c r="U27" s="65"/>
      <c r="V27" s="65"/>
      <c r="W27" s="65"/>
      <c r="X27" s="65"/>
      <c r="Y27" s="65"/>
      <c r="Z27" s="66"/>
      <c r="AA27" s="10"/>
    </row>
    <row r="28" spans="1:27" s="1" customFormat="1" ht="18.75" x14ac:dyDescent="0.2">
      <c r="A28" s="20">
        <f>S22+1</f>
        <v>43695</v>
      </c>
      <c r="B28" s="21"/>
      <c r="C28" s="62">
        <f>A28+1</f>
        <v>43696</v>
      </c>
      <c r="D28" s="63" t="s">
        <v>54</v>
      </c>
      <c r="E28" s="62">
        <f>C28+1</f>
        <v>43697</v>
      </c>
      <c r="F28" s="52" t="s">
        <v>30</v>
      </c>
      <c r="G28" s="62">
        <f>E28+1</f>
        <v>43698</v>
      </c>
      <c r="H28" s="63" t="s">
        <v>54</v>
      </c>
      <c r="I28" s="62">
        <f>G28+1</f>
        <v>43699</v>
      </c>
      <c r="J28" s="63" t="s">
        <v>75</v>
      </c>
      <c r="K28" s="70">
        <f>I28+1</f>
        <v>43700</v>
      </c>
      <c r="L28" s="71"/>
      <c r="M28" s="108" t="s">
        <v>76</v>
      </c>
      <c r="N28" s="108"/>
      <c r="O28" s="108"/>
      <c r="P28" s="108"/>
      <c r="Q28" s="108"/>
      <c r="R28" s="109"/>
      <c r="S28" s="74">
        <f>K28+1</f>
        <v>43701</v>
      </c>
      <c r="T28" s="75"/>
      <c r="U28" s="76" t="s">
        <v>75</v>
      </c>
      <c r="V28" s="76"/>
      <c r="W28" s="76"/>
      <c r="X28" s="76"/>
      <c r="Y28" s="76"/>
      <c r="Z28" s="77"/>
      <c r="AA28" s="10"/>
    </row>
    <row r="29" spans="1:27" s="1" customFormat="1" x14ac:dyDescent="0.2">
      <c r="A29" s="67"/>
      <c r="B29" s="68"/>
      <c r="C29" s="80"/>
      <c r="D29" s="81"/>
      <c r="G29" s="80"/>
      <c r="H29" s="81"/>
      <c r="I29" s="57" t="s">
        <v>56</v>
      </c>
      <c r="K29" s="80" t="s">
        <v>56</v>
      </c>
      <c r="L29" s="82"/>
      <c r="M29" s="82"/>
      <c r="N29" s="82"/>
      <c r="O29" s="82"/>
      <c r="P29" s="82"/>
      <c r="Q29" s="82"/>
      <c r="R29" s="81"/>
      <c r="S29" s="67" t="s">
        <v>56</v>
      </c>
      <c r="T29" s="68"/>
      <c r="U29" s="68"/>
      <c r="V29" s="68"/>
      <c r="W29" s="68"/>
      <c r="X29" s="68"/>
      <c r="Y29" s="68"/>
      <c r="Z29" s="69"/>
      <c r="AA29" s="10"/>
    </row>
    <row r="30" spans="1:27" s="1" customFormat="1" x14ac:dyDescent="0.2">
      <c r="A30" s="67"/>
      <c r="B30" s="68"/>
      <c r="C30" s="80" t="s">
        <v>71</v>
      </c>
      <c r="D30" s="81"/>
      <c r="E30" s="80" t="s">
        <v>74</v>
      </c>
      <c r="F30" s="81"/>
      <c r="G30" s="80" t="s">
        <v>71</v>
      </c>
      <c r="H30" s="81"/>
      <c r="I30" s="80"/>
      <c r="J30" s="81"/>
      <c r="K30" s="80"/>
      <c r="L30" s="82"/>
      <c r="M30" s="82"/>
      <c r="N30" s="82"/>
      <c r="O30" s="82"/>
      <c r="P30" s="82"/>
      <c r="Q30" s="82"/>
      <c r="R30" s="81"/>
      <c r="S30" s="67"/>
      <c r="T30" s="68"/>
      <c r="U30" s="68"/>
      <c r="V30" s="68"/>
      <c r="W30" s="68"/>
      <c r="X30" s="68"/>
      <c r="Y30" s="68"/>
      <c r="Z30" s="69"/>
      <c r="AA30" s="10"/>
    </row>
    <row r="31" spans="1:27" s="1" customFormat="1" x14ac:dyDescent="0.2">
      <c r="A31" s="67"/>
      <c r="B31" s="68"/>
      <c r="C31" s="80"/>
      <c r="D31" s="81"/>
      <c r="E31" s="80"/>
      <c r="F31" s="81"/>
      <c r="G31" s="80"/>
      <c r="H31" s="81"/>
      <c r="I31" s="106" t="s">
        <v>29</v>
      </c>
      <c r="J31" s="107"/>
      <c r="K31" s="80" t="s">
        <v>73</v>
      </c>
      <c r="L31" s="82"/>
      <c r="M31" s="82"/>
      <c r="N31" s="82"/>
      <c r="O31" s="82"/>
      <c r="P31" s="82"/>
      <c r="Q31" s="82"/>
      <c r="R31" s="81"/>
      <c r="S31" s="67"/>
      <c r="T31" s="68"/>
      <c r="U31" s="68"/>
      <c r="V31" s="68"/>
      <c r="W31" s="68"/>
      <c r="X31" s="68"/>
      <c r="Y31" s="68"/>
      <c r="Z31" s="69"/>
      <c r="AA31" s="10"/>
    </row>
    <row r="32" spans="1:27" s="1" customFormat="1" x14ac:dyDescent="0.2">
      <c r="A32" s="67"/>
      <c r="B32" s="68"/>
      <c r="C32" s="80"/>
      <c r="D32" s="81"/>
      <c r="E32" s="80"/>
      <c r="F32" s="81"/>
      <c r="G32" s="80"/>
      <c r="H32" s="81"/>
      <c r="I32" s="100" t="s">
        <v>24</v>
      </c>
      <c r="J32" s="101"/>
      <c r="K32" s="80" t="s">
        <v>59</v>
      </c>
      <c r="L32" s="82"/>
      <c r="M32" s="82"/>
      <c r="N32" s="82"/>
      <c r="O32" s="82"/>
      <c r="P32" s="82"/>
      <c r="Q32" s="82"/>
      <c r="R32" s="81"/>
      <c r="S32" s="67"/>
      <c r="T32" s="68"/>
      <c r="U32" s="68"/>
      <c r="V32" s="68"/>
      <c r="W32" s="68"/>
      <c r="X32" s="68"/>
      <c r="Y32" s="68"/>
      <c r="Z32" s="69"/>
      <c r="AA32" s="10"/>
    </row>
    <row r="33" spans="1:27" s="2" customFormat="1" x14ac:dyDescent="0.2">
      <c r="A33" s="64"/>
      <c r="B33" s="65"/>
      <c r="C33" s="78"/>
      <c r="D33" s="79"/>
      <c r="E33" s="78"/>
      <c r="F33" s="79"/>
      <c r="G33" s="78"/>
      <c r="H33" s="79"/>
      <c r="I33" s="100" t="s">
        <v>28</v>
      </c>
      <c r="J33" s="101"/>
      <c r="K33" s="78"/>
      <c r="L33" s="83"/>
      <c r="M33" s="83"/>
      <c r="N33" s="83"/>
      <c r="O33" s="83"/>
      <c r="P33" s="83"/>
      <c r="Q33" s="83"/>
      <c r="R33" s="79"/>
      <c r="S33" s="64"/>
      <c r="T33" s="65"/>
      <c r="U33" s="65"/>
      <c r="V33" s="65"/>
      <c r="W33" s="65"/>
      <c r="X33" s="65"/>
      <c r="Y33" s="65"/>
      <c r="Z33" s="66"/>
      <c r="AA33" s="10"/>
    </row>
    <row r="34" spans="1:27" s="1" customFormat="1" ht="18.75" x14ac:dyDescent="0.2">
      <c r="A34" s="20">
        <f>S28+1</f>
        <v>43702</v>
      </c>
      <c r="B34" s="21"/>
      <c r="C34" s="18">
        <f>A34+1</f>
        <v>43703</v>
      </c>
      <c r="D34" s="59" t="s">
        <v>57</v>
      </c>
      <c r="E34" s="18">
        <f>C34+1</f>
        <v>43704</v>
      </c>
      <c r="F34" s="52" t="s">
        <v>30</v>
      </c>
      <c r="G34" s="18">
        <f>E34+1</f>
        <v>43705</v>
      </c>
      <c r="H34" s="60" t="s">
        <v>54</v>
      </c>
      <c r="I34" s="18">
        <f>G34+1</f>
        <v>43706</v>
      </c>
      <c r="J34" s="60" t="s">
        <v>54</v>
      </c>
      <c r="K34" s="70">
        <f>I34+1</f>
        <v>43707</v>
      </c>
      <c r="L34" s="71"/>
      <c r="M34" s="72" t="s">
        <v>30</v>
      </c>
      <c r="N34" s="72"/>
      <c r="O34" s="72"/>
      <c r="P34" s="72"/>
      <c r="Q34" s="72"/>
      <c r="R34" s="73"/>
      <c r="S34" s="74">
        <f>K34+1</f>
        <v>43708</v>
      </c>
      <c r="T34" s="75"/>
      <c r="U34" s="76"/>
      <c r="V34" s="76"/>
      <c r="W34" s="76"/>
      <c r="X34" s="76"/>
      <c r="Y34" s="76"/>
      <c r="Z34" s="77"/>
      <c r="AA34" s="10"/>
    </row>
    <row r="35" spans="1:27" s="1" customFormat="1" x14ac:dyDescent="0.2">
      <c r="A35" s="67"/>
      <c r="B35" s="68"/>
      <c r="C35" s="80" t="s">
        <v>54</v>
      </c>
      <c r="D35" s="81"/>
      <c r="G35" s="80"/>
      <c r="H35" s="81"/>
      <c r="I35" s="100"/>
      <c r="J35" s="101"/>
      <c r="S35" s="67"/>
      <c r="T35" s="68"/>
      <c r="U35" s="68"/>
      <c r="V35" s="68"/>
      <c r="W35" s="68"/>
      <c r="X35" s="68"/>
      <c r="Y35" s="68"/>
      <c r="Z35" s="69"/>
      <c r="AA35" s="10"/>
    </row>
    <row r="36" spans="1:27" s="1" customFormat="1" x14ac:dyDescent="0.2">
      <c r="A36" s="67"/>
      <c r="B36" s="68"/>
      <c r="C36" s="80" t="s">
        <v>69</v>
      </c>
      <c r="D36" s="81"/>
      <c r="E36" s="80" t="s">
        <v>31</v>
      </c>
      <c r="F36" s="81"/>
      <c r="G36" s="80" t="s">
        <v>70</v>
      </c>
      <c r="H36" s="81"/>
      <c r="I36" s="80" t="s">
        <v>69</v>
      </c>
      <c r="J36" s="81"/>
      <c r="K36" s="80" t="s">
        <v>77</v>
      </c>
      <c r="L36" s="82"/>
      <c r="M36" s="82"/>
      <c r="N36" s="82"/>
      <c r="O36" s="82"/>
      <c r="P36" s="82"/>
      <c r="Q36" s="82"/>
      <c r="R36" s="81"/>
      <c r="S36" s="67"/>
      <c r="T36" s="68"/>
      <c r="U36" s="68"/>
      <c r="V36" s="68"/>
      <c r="W36" s="68"/>
      <c r="X36" s="68"/>
      <c r="Y36" s="68"/>
      <c r="Z36" s="69"/>
      <c r="AA36" s="10"/>
    </row>
    <row r="37" spans="1:27" s="1" customFormat="1" x14ac:dyDescent="0.2">
      <c r="A37" s="67"/>
      <c r="B37" s="68"/>
      <c r="C37" s="80"/>
      <c r="D37" s="81"/>
      <c r="E37" s="80"/>
      <c r="F37" s="81"/>
      <c r="G37" s="80"/>
      <c r="H37" s="81"/>
      <c r="I37" s="80"/>
      <c r="J37" s="81"/>
      <c r="K37" s="80"/>
      <c r="L37" s="82"/>
      <c r="M37" s="82"/>
      <c r="N37" s="82"/>
      <c r="O37" s="82"/>
      <c r="P37" s="82"/>
      <c r="Q37" s="82"/>
      <c r="R37" s="81"/>
      <c r="S37" s="67"/>
      <c r="T37" s="68"/>
      <c r="U37" s="68"/>
      <c r="V37" s="68"/>
      <c r="W37" s="68"/>
      <c r="X37" s="68"/>
      <c r="Y37" s="68"/>
      <c r="Z37" s="69"/>
      <c r="AA37" s="10"/>
    </row>
    <row r="38" spans="1:27" s="1" customFormat="1" x14ac:dyDescent="0.2">
      <c r="A38" s="67"/>
      <c r="B38" s="68"/>
      <c r="C38" s="80"/>
      <c r="D38" s="81"/>
      <c r="E38" s="80"/>
      <c r="F38" s="81"/>
      <c r="G38" s="80"/>
      <c r="H38" s="81"/>
      <c r="I38" s="80"/>
      <c r="J38" s="81"/>
      <c r="K38" s="80"/>
      <c r="L38" s="82"/>
      <c r="M38" s="82"/>
      <c r="N38" s="82"/>
      <c r="O38" s="82"/>
      <c r="P38" s="82"/>
      <c r="Q38" s="82"/>
      <c r="R38" s="81"/>
      <c r="S38" s="67"/>
      <c r="T38" s="68"/>
      <c r="U38" s="68"/>
      <c r="V38" s="68"/>
      <c r="W38" s="68"/>
      <c r="X38" s="68"/>
      <c r="Y38" s="68"/>
      <c r="Z38" s="69"/>
      <c r="AA38" s="10"/>
    </row>
    <row r="39" spans="1:27" s="2" customFormat="1" x14ac:dyDescent="0.2">
      <c r="A39" s="64"/>
      <c r="B39" s="65"/>
      <c r="C39" s="78"/>
      <c r="D39" s="79"/>
      <c r="E39" s="78"/>
      <c r="F39" s="79"/>
      <c r="G39" s="78"/>
      <c r="H39" s="79"/>
      <c r="I39" s="78"/>
      <c r="J39" s="79"/>
      <c r="K39" s="78"/>
      <c r="L39" s="83"/>
      <c r="M39" s="83"/>
      <c r="N39" s="83"/>
      <c r="O39" s="83"/>
      <c r="P39" s="83"/>
      <c r="Q39" s="83"/>
      <c r="R39" s="79"/>
      <c r="S39" s="64"/>
      <c r="T39" s="65"/>
      <c r="U39" s="65"/>
      <c r="V39" s="65"/>
      <c r="W39" s="65"/>
      <c r="X39" s="65"/>
      <c r="Y39" s="65"/>
      <c r="Z39" s="66"/>
      <c r="AA39" s="10"/>
    </row>
    <row r="40" spans="1:27" ht="18.75" x14ac:dyDescent="0.2">
      <c r="A40" s="20">
        <f>S34+1</f>
        <v>43709</v>
      </c>
      <c r="B40" s="21"/>
      <c r="C40" s="18">
        <f>A40+1</f>
        <v>43710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7"/>
      <c r="B41" s="68"/>
      <c r="C41" s="80"/>
      <c r="D41" s="81"/>
      <c r="E41" s="23"/>
      <c r="F41" s="23"/>
      <c r="G41" s="23"/>
      <c r="H41" s="23"/>
      <c r="I41" s="8"/>
      <c r="J41" s="8"/>
      <c r="K41" s="8"/>
      <c r="L41" s="8"/>
      <c r="M41" s="8"/>
      <c r="N41" s="8"/>
      <c r="O41" s="8"/>
      <c r="P41" s="8"/>
      <c r="Q41" s="8"/>
      <c r="R41" s="8"/>
      <c r="S41" s="8"/>
      <c r="T41" s="8"/>
      <c r="U41" s="8"/>
      <c r="V41" s="8"/>
      <c r="W41" s="8"/>
      <c r="X41" s="8"/>
      <c r="Y41" s="8"/>
      <c r="Z41" s="12"/>
      <c r="AA41" s="9"/>
    </row>
    <row r="42" spans="1:27" x14ac:dyDescent="0.2">
      <c r="A42" s="67"/>
      <c r="B42" s="68"/>
      <c r="C42" s="80"/>
      <c r="D42" s="81"/>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7"/>
      <c r="B43" s="68"/>
      <c r="C43" s="80"/>
      <c r="D43" s="81"/>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7"/>
      <c r="B44" s="68"/>
      <c r="C44" s="80"/>
      <c r="D44" s="81"/>
      <c r="E44" s="24"/>
      <c r="F44" s="8"/>
      <c r="G44" s="8"/>
      <c r="H44" s="8"/>
      <c r="I44" s="8"/>
      <c r="J44" s="8"/>
      <c r="K44" s="91" t="s">
        <v>5</v>
      </c>
      <c r="L44" s="91"/>
      <c r="M44" s="91"/>
      <c r="N44" s="91"/>
      <c r="O44" s="91"/>
      <c r="P44" s="91"/>
      <c r="Q44" s="91"/>
      <c r="R44" s="91"/>
      <c r="S44" s="91"/>
      <c r="T44" s="91"/>
      <c r="U44" s="91"/>
      <c r="V44" s="91"/>
      <c r="W44" s="91"/>
      <c r="X44" s="91"/>
      <c r="Y44" s="91"/>
      <c r="Z44" s="92"/>
      <c r="AA44" s="9"/>
    </row>
    <row r="45" spans="1:27" s="1" customFormat="1" x14ac:dyDescent="0.2">
      <c r="A45" s="64"/>
      <c r="B45" s="65"/>
      <c r="C45" s="78"/>
      <c r="D45" s="79"/>
      <c r="E45" s="25"/>
      <c r="F45" s="26"/>
      <c r="G45" s="26"/>
      <c r="H45" s="26"/>
      <c r="I45" s="26"/>
      <c r="J45" s="26"/>
      <c r="K45" s="89" t="s">
        <v>4</v>
      </c>
      <c r="L45" s="89"/>
      <c r="M45" s="89"/>
      <c r="N45" s="89"/>
      <c r="O45" s="89"/>
      <c r="P45" s="89"/>
      <c r="Q45" s="89"/>
      <c r="R45" s="89"/>
      <c r="S45" s="89"/>
      <c r="T45" s="89"/>
      <c r="U45" s="89"/>
      <c r="V45" s="89"/>
      <c r="W45" s="89"/>
      <c r="X45" s="89"/>
      <c r="Y45" s="89"/>
      <c r="Z45" s="90"/>
      <c r="AA45" s="10"/>
    </row>
  </sheetData>
  <mergeCells count="205">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6:F36"/>
    <mergeCell ref="G35:H35"/>
    <mergeCell ref="I35:J35"/>
    <mergeCell ref="A33:B33"/>
    <mergeCell ref="C33:D33"/>
    <mergeCell ref="E33:F33"/>
    <mergeCell ref="G33:H33"/>
    <mergeCell ref="I33:J33"/>
    <mergeCell ref="K33:R33"/>
    <mergeCell ref="K36:R36"/>
    <mergeCell ref="S35:Z35"/>
    <mergeCell ref="A36:B36"/>
    <mergeCell ref="C36:D36"/>
    <mergeCell ref="G36:H36"/>
    <mergeCell ref="I36:J36"/>
    <mergeCell ref="S36:Z36"/>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30:F30"/>
    <mergeCell ref="G29:H29"/>
    <mergeCell ref="A27:B27"/>
    <mergeCell ref="C27:D27"/>
    <mergeCell ref="E27:F27"/>
    <mergeCell ref="G27:H27"/>
    <mergeCell ref="I27:J27"/>
    <mergeCell ref="K27:R27"/>
    <mergeCell ref="K29:R29"/>
    <mergeCell ref="S29:Z29"/>
    <mergeCell ref="A30:B30"/>
    <mergeCell ref="C30:D30"/>
    <mergeCell ref="G30:H30"/>
    <mergeCell ref="I30:J30"/>
    <mergeCell ref="K30:R30"/>
    <mergeCell ref="S30:Z30"/>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4:F24"/>
    <mergeCell ref="G23:H23"/>
    <mergeCell ref="I23:J23"/>
    <mergeCell ref="A21:B21"/>
    <mergeCell ref="C21:D21"/>
    <mergeCell ref="E21:F21"/>
    <mergeCell ref="G21:H21"/>
    <mergeCell ref="K21:R21"/>
    <mergeCell ref="K23:R23"/>
    <mergeCell ref="S23:Z23"/>
    <mergeCell ref="A24:B24"/>
    <mergeCell ref="C24:D24"/>
    <mergeCell ref="G24:H24"/>
    <mergeCell ref="I24:J24"/>
    <mergeCell ref="K24:R24"/>
    <mergeCell ref="S24:Z24"/>
    <mergeCell ref="A20:B20"/>
    <mergeCell ref="C20:D20"/>
    <mergeCell ref="G20:H20"/>
    <mergeCell ref="K20:R20"/>
    <mergeCell ref="S20:Z20"/>
    <mergeCell ref="A19:B19"/>
    <mergeCell ref="C19:D19"/>
    <mergeCell ref="E18:F18"/>
    <mergeCell ref="G19:H19"/>
    <mergeCell ref="I20:J20"/>
    <mergeCell ref="K19:R19"/>
    <mergeCell ref="A18:B18"/>
    <mergeCell ref="C18:D18"/>
    <mergeCell ref="I18:J18"/>
    <mergeCell ref="K18:R18"/>
    <mergeCell ref="S18:Z18"/>
    <mergeCell ref="E17:F17"/>
    <mergeCell ref="S19:Z19"/>
    <mergeCell ref="A17:B17"/>
    <mergeCell ref="C17:D17"/>
    <mergeCell ref="G18:H18"/>
    <mergeCell ref="I17:J17"/>
    <mergeCell ref="S15:Z15"/>
    <mergeCell ref="K17:R17"/>
    <mergeCell ref="S17:Z17"/>
    <mergeCell ref="K16:L16"/>
    <mergeCell ref="M16:R16"/>
    <mergeCell ref="S16:T16"/>
    <mergeCell ref="U16:Z16"/>
    <mergeCell ref="K15:R15"/>
    <mergeCell ref="A15:B15"/>
    <mergeCell ref="C15:D15"/>
    <mergeCell ref="E15:F15"/>
    <mergeCell ref="G15:H15"/>
    <mergeCell ref="I15:J15"/>
    <mergeCell ref="S13:Z13"/>
    <mergeCell ref="A14:B14"/>
    <mergeCell ref="C14:D14"/>
    <mergeCell ref="E14:F14"/>
    <mergeCell ref="G14:H14"/>
    <mergeCell ref="I14:J14"/>
    <mergeCell ref="S14:Z14"/>
    <mergeCell ref="A13:B13"/>
    <mergeCell ref="C13:D13"/>
    <mergeCell ref="E13:F13"/>
    <mergeCell ref="G13:H13"/>
    <mergeCell ref="I13:J13"/>
    <mergeCell ref="K13:R13"/>
    <mergeCell ref="K10:L10"/>
    <mergeCell ref="M10:R10"/>
    <mergeCell ref="S10:T10"/>
    <mergeCell ref="U10:Z10"/>
    <mergeCell ref="A11:B11"/>
    <mergeCell ref="C11:D11"/>
    <mergeCell ref="E11:F11"/>
    <mergeCell ref="G11:H11"/>
    <mergeCell ref="K12:R12"/>
    <mergeCell ref="S11:Z11"/>
    <mergeCell ref="A12:B12"/>
    <mergeCell ref="C12:D12"/>
    <mergeCell ref="E12:F12"/>
    <mergeCell ref="G12:H12"/>
    <mergeCell ref="I11:J11"/>
    <mergeCell ref="K11:R11"/>
    <mergeCell ref="S12:Z12"/>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7" workbookViewId="0">
      <selection activeCell="AD24" sqref="AD2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4">
        <f>DATE(June!AD18,June!AD20+3,1)</f>
        <v>43709</v>
      </c>
      <c r="B1" s="84"/>
      <c r="C1" s="84"/>
      <c r="D1" s="84"/>
      <c r="E1" s="84"/>
      <c r="F1" s="84"/>
      <c r="G1" s="84"/>
      <c r="H1" s="84"/>
      <c r="I1" s="17"/>
      <c r="J1" s="17"/>
      <c r="K1" s="87">
        <f>DATE(YEAR(A1),MONTH(A1)-1,1)</f>
        <v>43678</v>
      </c>
      <c r="L1" s="87"/>
      <c r="M1" s="87"/>
      <c r="N1" s="87"/>
      <c r="O1" s="87"/>
      <c r="P1" s="87"/>
      <c r="Q1" s="87"/>
      <c r="R1" s="3"/>
      <c r="S1" s="87">
        <f>DATE(YEAR(A1),MONTH(A1)+1,1)</f>
        <v>43739</v>
      </c>
      <c r="T1" s="87"/>
      <c r="U1" s="87"/>
      <c r="V1" s="87"/>
      <c r="W1" s="87"/>
      <c r="X1" s="87"/>
      <c r="Y1" s="87"/>
      <c r="Z1" s="3"/>
      <c r="AA1" s="3"/>
    </row>
    <row r="2" spans="1:27" s="4" customFormat="1" ht="11.25" customHeight="1" x14ac:dyDescent="0.2">
      <c r="A2" s="84"/>
      <c r="B2" s="84"/>
      <c r="C2" s="84"/>
      <c r="D2" s="84"/>
      <c r="E2" s="84"/>
      <c r="F2" s="84"/>
      <c r="G2" s="84"/>
      <c r="H2" s="8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4"/>
      <c r="B3" s="84"/>
      <c r="C3" s="84"/>
      <c r="D3" s="84"/>
      <c r="E3" s="84"/>
      <c r="F3" s="84"/>
      <c r="G3" s="84"/>
      <c r="H3" s="84"/>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43678</v>
      </c>
      <c r="P3" s="28">
        <f t="shared" si="0"/>
        <v>43679</v>
      </c>
      <c r="Q3" s="28">
        <f t="shared" si="0"/>
        <v>43680</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43739</v>
      </c>
      <c r="V3" s="28">
        <f t="shared" si="1"/>
        <v>43740</v>
      </c>
      <c r="W3" s="28">
        <f t="shared" si="1"/>
        <v>43741</v>
      </c>
      <c r="X3" s="28">
        <f t="shared" si="1"/>
        <v>43742</v>
      </c>
      <c r="Y3" s="28">
        <f t="shared" si="1"/>
        <v>43743</v>
      </c>
      <c r="Z3" s="5"/>
      <c r="AA3" s="5"/>
    </row>
    <row r="4" spans="1:27" s="6" customFormat="1" ht="9" customHeight="1" x14ac:dyDescent="0.2">
      <c r="A4" s="84"/>
      <c r="B4" s="84"/>
      <c r="C4" s="84"/>
      <c r="D4" s="84"/>
      <c r="E4" s="84"/>
      <c r="F4" s="84"/>
      <c r="G4" s="84"/>
      <c r="H4" s="84"/>
      <c r="I4" s="17"/>
      <c r="J4" s="17"/>
      <c r="K4" s="28">
        <f t="shared" si="0"/>
        <v>43681</v>
      </c>
      <c r="L4" s="28">
        <f t="shared" si="0"/>
        <v>43682</v>
      </c>
      <c r="M4" s="28">
        <f t="shared" si="0"/>
        <v>43683</v>
      </c>
      <c r="N4" s="28">
        <f t="shared" si="0"/>
        <v>43684</v>
      </c>
      <c r="O4" s="28">
        <f t="shared" si="0"/>
        <v>43685</v>
      </c>
      <c r="P4" s="28">
        <f t="shared" si="0"/>
        <v>43686</v>
      </c>
      <c r="Q4" s="28">
        <f t="shared" si="0"/>
        <v>43687</v>
      </c>
      <c r="R4" s="3"/>
      <c r="S4" s="28">
        <f t="shared" si="1"/>
        <v>43744</v>
      </c>
      <c r="T4" s="28">
        <f t="shared" si="1"/>
        <v>43745</v>
      </c>
      <c r="U4" s="28">
        <f t="shared" si="1"/>
        <v>43746</v>
      </c>
      <c r="V4" s="28">
        <f t="shared" si="1"/>
        <v>43747</v>
      </c>
      <c r="W4" s="28">
        <f t="shared" si="1"/>
        <v>43748</v>
      </c>
      <c r="X4" s="28">
        <f t="shared" si="1"/>
        <v>43749</v>
      </c>
      <c r="Y4" s="28">
        <f t="shared" si="1"/>
        <v>43750</v>
      </c>
      <c r="Z4" s="5"/>
      <c r="AA4" s="5"/>
    </row>
    <row r="5" spans="1:27" s="6" customFormat="1" ht="9" customHeight="1" x14ac:dyDescent="0.2">
      <c r="A5" s="84"/>
      <c r="B5" s="84"/>
      <c r="C5" s="84"/>
      <c r="D5" s="84"/>
      <c r="E5" s="84"/>
      <c r="F5" s="84"/>
      <c r="G5" s="84"/>
      <c r="H5" s="84"/>
      <c r="I5" s="17"/>
      <c r="J5" s="17"/>
      <c r="K5" s="28">
        <f t="shared" si="0"/>
        <v>43688</v>
      </c>
      <c r="L5" s="28">
        <f t="shared" si="0"/>
        <v>43689</v>
      </c>
      <c r="M5" s="28">
        <f t="shared" si="0"/>
        <v>43690</v>
      </c>
      <c r="N5" s="28">
        <f t="shared" si="0"/>
        <v>43691</v>
      </c>
      <c r="O5" s="28">
        <f t="shared" si="0"/>
        <v>43692</v>
      </c>
      <c r="P5" s="28">
        <f t="shared" si="0"/>
        <v>43693</v>
      </c>
      <c r="Q5" s="28">
        <f t="shared" si="0"/>
        <v>43694</v>
      </c>
      <c r="R5" s="3"/>
      <c r="S5" s="28">
        <f t="shared" si="1"/>
        <v>43751</v>
      </c>
      <c r="T5" s="28">
        <f t="shared" si="1"/>
        <v>43752</v>
      </c>
      <c r="U5" s="28">
        <f t="shared" si="1"/>
        <v>43753</v>
      </c>
      <c r="V5" s="28">
        <f t="shared" si="1"/>
        <v>43754</v>
      </c>
      <c r="W5" s="28">
        <f t="shared" si="1"/>
        <v>43755</v>
      </c>
      <c r="X5" s="28">
        <f t="shared" si="1"/>
        <v>43756</v>
      </c>
      <c r="Y5" s="28">
        <f t="shared" si="1"/>
        <v>43757</v>
      </c>
      <c r="Z5" s="5"/>
      <c r="AA5" s="5"/>
    </row>
    <row r="6" spans="1:27" s="6" customFormat="1" ht="9" customHeight="1" x14ac:dyDescent="0.2">
      <c r="A6" s="84"/>
      <c r="B6" s="84"/>
      <c r="C6" s="84"/>
      <c r="D6" s="84"/>
      <c r="E6" s="84"/>
      <c r="F6" s="84"/>
      <c r="G6" s="84"/>
      <c r="H6" s="84"/>
      <c r="I6" s="17"/>
      <c r="J6" s="17"/>
      <c r="K6" s="28">
        <f t="shared" si="0"/>
        <v>43695</v>
      </c>
      <c r="L6" s="28">
        <f t="shared" si="0"/>
        <v>43696</v>
      </c>
      <c r="M6" s="28">
        <f t="shared" si="0"/>
        <v>43697</v>
      </c>
      <c r="N6" s="28">
        <f t="shared" si="0"/>
        <v>43698</v>
      </c>
      <c r="O6" s="28">
        <f t="shared" si="0"/>
        <v>43699</v>
      </c>
      <c r="P6" s="28">
        <f t="shared" si="0"/>
        <v>43700</v>
      </c>
      <c r="Q6" s="28">
        <f t="shared" si="0"/>
        <v>43701</v>
      </c>
      <c r="R6" s="3"/>
      <c r="S6" s="28">
        <f t="shared" si="1"/>
        <v>43758</v>
      </c>
      <c r="T6" s="28">
        <f t="shared" si="1"/>
        <v>43759</v>
      </c>
      <c r="U6" s="28">
        <f t="shared" si="1"/>
        <v>43760</v>
      </c>
      <c r="V6" s="28">
        <f t="shared" si="1"/>
        <v>43761</v>
      </c>
      <c r="W6" s="28">
        <f t="shared" si="1"/>
        <v>43762</v>
      </c>
      <c r="X6" s="28">
        <f t="shared" si="1"/>
        <v>43763</v>
      </c>
      <c r="Y6" s="28">
        <f t="shared" si="1"/>
        <v>43764</v>
      </c>
      <c r="Z6" s="5"/>
      <c r="AA6" s="5"/>
    </row>
    <row r="7" spans="1:27" s="6" customFormat="1" ht="9" customHeight="1" x14ac:dyDescent="0.2">
      <c r="A7" s="84"/>
      <c r="B7" s="84"/>
      <c r="C7" s="84"/>
      <c r="D7" s="84"/>
      <c r="E7" s="84"/>
      <c r="F7" s="84"/>
      <c r="G7" s="84"/>
      <c r="H7" s="84"/>
      <c r="I7" s="17"/>
      <c r="J7" s="17"/>
      <c r="K7" s="28">
        <f t="shared" si="0"/>
        <v>43702</v>
      </c>
      <c r="L7" s="28">
        <f t="shared" si="0"/>
        <v>43703</v>
      </c>
      <c r="M7" s="28">
        <f t="shared" si="0"/>
        <v>43704</v>
      </c>
      <c r="N7" s="28">
        <f t="shared" si="0"/>
        <v>43705</v>
      </c>
      <c r="O7" s="28">
        <f t="shared" si="0"/>
        <v>43706</v>
      </c>
      <c r="P7" s="28">
        <f t="shared" si="0"/>
        <v>43707</v>
      </c>
      <c r="Q7" s="28">
        <f t="shared" si="0"/>
        <v>43708</v>
      </c>
      <c r="R7" s="3"/>
      <c r="S7" s="28">
        <f t="shared" si="1"/>
        <v>43765</v>
      </c>
      <c r="T7" s="28">
        <f t="shared" si="1"/>
        <v>43766</v>
      </c>
      <c r="U7" s="28">
        <f t="shared" si="1"/>
        <v>43767</v>
      </c>
      <c r="V7" s="28">
        <f t="shared" si="1"/>
        <v>43768</v>
      </c>
      <c r="W7" s="28">
        <f t="shared" si="1"/>
        <v>43769</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5">
        <f>A10</f>
        <v>43709</v>
      </c>
      <c r="B9" s="86"/>
      <c r="C9" s="86">
        <f>C10</f>
        <v>43710</v>
      </c>
      <c r="D9" s="86"/>
      <c r="E9" s="86">
        <f>E10</f>
        <v>43711</v>
      </c>
      <c r="F9" s="86"/>
      <c r="G9" s="86">
        <f>G10</f>
        <v>43712</v>
      </c>
      <c r="H9" s="86"/>
      <c r="I9" s="86">
        <f>I10</f>
        <v>43713</v>
      </c>
      <c r="J9" s="86"/>
      <c r="K9" s="86">
        <f>K10</f>
        <v>43714</v>
      </c>
      <c r="L9" s="86"/>
      <c r="M9" s="86"/>
      <c r="N9" s="86"/>
      <c r="O9" s="86"/>
      <c r="P9" s="86"/>
      <c r="Q9" s="86"/>
      <c r="R9" s="86"/>
      <c r="S9" s="86">
        <f>S10</f>
        <v>43715</v>
      </c>
      <c r="T9" s="86"/>
      <c r="U9" s="86"/>
      <c r="V9" s="86"/>
      <c r="W9" s="86"/>
      <c r="X9" s="86"/>
      <c r="Y9" s="86"/>
      <c r="Z9" s="88"/>
    </row>
    <row r="10" spans="1:27" s="1" customFormat="1" ht="18.75" x14ac:dyDescent="0.2">
      <c r="A10" s="20">
        <f>$A$1-(WEEKDAY($A$1,1)-(start_day-1))-IF((WEEKDAY($A$1,1)-(start_day-1))&lt;=0,7,0)+1</f>
        <v>43709</v>
      </c>
      <c r="B10" s="21"/>
      <c r="C10" s="18">
        <f>A10+1</f>
        <v>43710</v>
      </c>
      <c r="D10" s="19" t="s">
        <v>32</v>
      </c>
      <c r="E10" s="18">
        <f>C10+1</f>
        <v>43711</v>
      </c>
      <c r="F10" s="19" t="s">
        <v>30</v>
      </c>
      <c r="G10" s="18">
        <f>E10+1</f>
        <v>43712</v>
      </c>
      <c r="H10" s="19"/>
      <c r="I10" s="18">
        <f>G10+1</f>
        <v>43713</v>
      </c>
      <c r="J10" s="19" t="s">
        <v>75</v>
      </c>
      <c r="K10" s="70">
        <f>I10+1</f>
        <v>43714</v>
      </c>
      <c r="L10" s="71"/>
      <c r="M10" s="72" t="s">
        <v>30</v>
      </c>
      <c r="N10" s="72"/>
      <c r="O10" s="72"/>
      <c r="P10" s="72"/>
      <c r="Q10" s="72"/>
      <c r="R10" s="73"/>
      <c r="S10" s="74">
        <f>K10+1</f>
        <v>43715</v>
      </c>
      <c r="T10" s="75"/>
      <c r="U10" s="76" t="s">
        <v>75</v>
      </c>
      <c r="V10" s="76"/>
      <c r="W10" s="76"/>
      <c r="X10" s="76"/>
      <c r="Y10" s="76"/>
      <c r="Z10" s="77"/>
      <c r="AA10" s="10"/>
    </row>
    <row r="11" spans="1:27" s="1" customFormat="1" x14ac:dyDescent="0.2">
      <c r="A11" s="67"/>
      <c r="B11" s="68"/>
      <c r="C11" s="80"/>
      <c r="D11" s="81"/>
      <c r="E11" s="80" t="s">
        <v>33</v>
      </c>
      <c r="F11" s="81"/>
      <c r="G11" s="80"/>
      <c r="H11" s="81"/>
      <c r="I11" s="80" t="s">
        <v>81</v>
      </c>
      <c r="J11" s="81"/>
      <c r="K11" s="80" t="s">
        <v>35</v>
      </c>
      <c r="L11" s="82"/>
      <c r="M11" s="82"/>
      <c r="N11" s="82"/>
      <c r="O11" s="82"/>
      <c r="P11" s="82"/>
      <c r="Q11" s="82"/>
      <c r="R11" s="81"/>
      <c r="S11" s="67" t="s">
        <v>81</v>
      </c>
      <c r="T11" s="68"/>
      <c r="U11" s="68"/>
      <c r="V11" s="68"/>
      <c r="W11" s="68"/>
      <c r="X11" s="68"/>
      <c r="Y11" s="68"/>
      <c r="Z11" s="69"/>
      <c r="AA11" s="10"/>
    </row>
    <row r="12" spans="1:27" s="1" customFormat="1" x14ac:dyDescent="0.2">
      <c r="A12" s="67"/>
      <c r="B12" s="68"/>
      <c r="C12" s="80"/>
      <c r="D12" s="81"/>
      <c r="E12" s="80"/>
      <c r="F12" s="81"/>
      <c r="G12" s="80"/>
      <c r="H12" s="81"/>
      <c r="I12" s="80"/>
      <c r="J12" s="81"/>
      <c r="K12" s="80"/>
      <c r="L12" s="82"/>
      <c r="M12" s="82"/>
      <c r="N12" s="82"/>
      <c r="O12" s="82"/>
      <c r="P12" s="82"/>
      <c r="Q12" s="82"/>
      <c r="R12" s="81"/>
      <c r="S12" s="67"/>
      <c r="T12" s="68"/>
      <c r="U12" s="68"/>
      <c r="V12" s="68"/>
      <c r="W12" s="68"/>
      <c r="X12" s="68"/>
      <c r="Y12" s="68"/>
      <c r="Z12" s="69"/>
      <c r="AA12" s="10"/>
    </row>
    <row r="13" spans="1:27" s="1" customFormat="1" x14ac:dyDescent="0.2">
      <c r="A13" s="67"/>
      <c r="B13" s="68"/>
      <c r="C13" s="80"/>
      <c r="D13" s="81"/>
      <c r="E13" s="80"/>
      <c r="F13" s="81"/>
      <c r="G13" s="80"/>
      <c r="H13" s="81"/>
      <c r="I13" s="80"/>
      <c r="J13" s="81"/>
      <c r="K13" s="80"/>
      <c r="L13" s="82"/>
      <c r="M13" s="82"/>
      <c r="N13" s="82"/>
      <c r="O13" s="82"/>
      <c r="P13" s="82"/>
      <c r="Q13" s="82"/>
      <c r="R13" s="81"/>
      <c r="S13" s="67"/>
      <c r="T13" s="68"/>
      <c r="U13" s="68"/>
      <c r="V13" s="68"/>
      <c r="W13" s="68"/>
      <c r="X13" s="68"/>
      <c r="Y13" s="68"/>
      <c r="Z13" s="69"/>
      <c r="AA13" s="10"/>
    </row>
    <row r="14" spans="1:27" s="1" customFormat="1" x14ac:dyDescent="0.2">
      <c r="A14" s="67"/>
      <c r="B14" s="68"/>
      <c r="C14" s="80"/>
      <c r="D14" s="81"/>
      <c r="E14" s="80"/>
      <c r="F14" s="81"/>
      <c r="G14" s="80"/>
      <c r="H14" s="81"/>
      <c r="I14" s="80"/>
      <c r="J14" s="81"/>
      <c r="K14" s="80"/>
      <c r="L14" s="82"/>
      <c r="M14" s="82"/>
      <c r="N14" s="82"/>
      <c r="O14" s="82"/>
      <c r="P14" s="82"/>
      <c r="Q14" s="82"/>
      <c r="R14" s="81"/>
      <c r="S14" s="67"/>
      <c r="T14" s="68"/>
      <c r="U14" s="68"/>
      <c r="V14" s="68"/>
      <c r="W14" s="68"/>
      <c r="X14" s="68"/>
      <c r="Y14" s="68"/>
      <c r="Z14" s="69"/>
      <c r="AA14" s="10"/>
    </row>
    <row r="15" spans="1:27" s="2" customFormat="1" ht="13.15" customHeight="1" x14ac:dyDescent="0.2">
      <c r="A15" s="64"/>
      <c r="B15" s="65"/>
      <c r="C15" s="78"/>
      <c r="D15" s="79"/>
      <c r="E15" s="78"/>
      <c r="F15" s="79"/>
      <c r="G15" s="78"/>
      <c r="H15" s="79"/>
      <c r="I15" s="78"/>
      <c r="J15" s="79"/>
      <c r="K15" s="78"/>
      <c r="L15" s="83"/>
      <c r="M15" s="83"/>
      <c r="N15" s="83"/>
      <c r="O15" s="83"/>
      <c r="P15" s="83"/>
      <c r="Q15" s="83"/>
      <c r="R15" s="79"/>
      <c r="S15" s="64"/>
      <c r="T15" s="65"/>
      <c r="U15" s="65"/>
      <c r="V15" s="65"/>
      <c r="W15" s="65"/>
      <c r="X15" s="65"/>
      <c r="Y15" s="65"/>
      <c r="Z15" s="66"/>
      <c r="AA15" s="10"/>
    </row>
    <row r="16" spans="1:27" s="1" customFormat="1" ht="18.75" x14ac:dyDescent="0.2">
      <c r="A16" s="20">
        <f>S10+1</f>
        <v>43716</v>
      </c>
      <c r="B16" s="21"/>
      <c r="C16" s="18">
        <f>A16+1</f>
        <v>43717</v>
      </c>
      <c r="D16" s="19"/>
      <c r="E16" s="18">
        <f>C16+1</f>
        <v>43718</v>
      </c>
      <c r="F16" s="19" t="s">
        <v>30</v>
      </c>
      <c r="G16" s="18">
        <f>E16+1</f>
        <v>43719</v>
      </c>
      <c r="H16" s="19"/>
      <c r="I16" s="18">
        <f>G16+1</f>
        <v>43720</v>
      </c>
      <c r="J16" s="19"/>
      <c r="K16" s="70">
        <f>I16+1</f>
        <v>43721</v>
      </c>
      <c r="L16" s="71"/>
      <c r="M16" s="72" t="s">
        <v>30</v>
      </c>
      <c r="N16" s="72"/>
      <c r="O16" s="72"/>
      <c r="P16" s="72"/>
      <c r="Q16" s="72"/>
      <c r="R16" s="73"/>
      <c r="S16" s="74">
        <f>K16+1</f>
        <v>43722</v>
      </c>
      <c r="T16" s="75"/>
      <c r="U16" s="76"/>
      <c r="V16" s="76"/>
      <c r="W16" s="76"/>
      <c r="X16" s="76"/>
      <c r="Y16" s="76"/>
      <c r="Z16" s="77"/>
      <c r="AA16" s="10"/>
    </row>
    <row r="17" spans="1:27" s="1" customFormat="1" x14ac:dyDescent="0.2">
      <c r="A17" s="67"/>
      <c r="B17" s="68"/>
      <c r="C17" s="80"/>
      <c r="D17" s="81"/>
      <c r="E17" s="80" t="s">
        <v>55</v>
      </c>
      <c r="F17" s="81"/>
      <c r="G17" s="80"/>
      <c r="H17" s="81"/>
      <c r="I17" s="80"/>
      <c r="J17" s="81"/>
      <c r="K17" s="80" t="s">
        <v>36</v>
      </c>
      <c r="L17" s="82"/>
      <c r="M17" s="82"/>
      <c r="N17" s="82"/>
      <c r="O17" s="82"/>
      <c r="P17" s="82"/>
      <c r="Q17" s="82"/>
      <c r="R17" s="81"/>
      <c r="S17" s="67"/>
      <c r="T17" s="68"/>
      <c r="U17" s="68"/>
      <c r="V17" s="68"/>
      <c r="W17" s="68"/>
      <c r="X17" s="68"/>
      <c r="Y17" s="68"/>
      <c r="Z17" s="69"/>
      <c r="AA17" s="10"/>
    </row>
    <row r="18" spans="1:27" s="1" customFormat="1" x14ac:dyDescent="0.2">
      <c r="A18" s="67"/>
      <c r="B18" s="68"/>
      <c r="C18" s="80"/>
      <c r="D18" s="81"/>
      <c r="E18" s="80"/>
      <c r="F18" s="81"/>
      <c r="G18" s="80"/>
      <c r="H18" s="81"/>
      <c r="I18" s="80"/>
      <c r="J18" s="81"/>
      <c r="K18" s="80"/>
      <c r="L18" s="82"/>
      <c r="M18" s="82"/>
      <c r="N18" s="82"/>
      <c r="O18" s="82"/>
      <c r="P18" s="82"/>
      <c r="Q18" s="82"/>
      <c r="R18" s="81"/>
      <c r="S18" s="67"/>
      <c r="T18" s="68"/>
      <c r="U18" s="68"/>
      <c r="V18" s="68"/>
      <c r="W18" s="68"/>
      <c r="X18" s="68"/>
      <c r="Y18" s="68"/>
      <c r="Z18" s="69"/>
      <c r="AA18" s="10"/>
    </row>
    <row r="19" spans="1:27" s="1" customFormat="1" x14ac:dyDescent="0.2">
      <c r="A19" s="67"/>
      <c r="B19" s="68"/>
      <c r="C19" s="80"/>
      <c r="D19" s="81"/>
      <c r="E19" s="80"/>
      <c r="F19" s="81"/>
      <c r="G19" s="80"/>
      <c r="H19" s="81"/>
      <c r="I19" s="80"/>
      <c r="J19" s="81"/>
      <c r="K19" s="80"/>
      <c r="L19" s="82"/>
      <c r="M19" s="82"/>
      <c r="N19" s="82"/>
      <c r="O19" s="82"/>
      <c r="P19" s="82"/>
      <c r="Q19" s="82"/>
      <c r="R19" s="81"/>
      <c r="S19" s="67"/>
      <c r="T19" s="68"/>
      <c r="U19" s="68"/>
      <c r="V19" s="68"/>
      <c r="W19" s="68"/>
      <c r="X19" s="68"/>
      <c r="Y19" s="68"/>
      <c r="Z19" s="69"/>
      <c r="AA19" s="10"/>
    </row>
    <row r="20" spans="1:27" s="1" customFormat="1" x14ac:dyDescent="0.2">
      <c r="A20" s="67"/>
      <c r="B20" s="68"/>
      <c r="C20" s="80"/>
      <c r="D20" s="81"/>
      <c r="E20" s="80"/>
      <c r="F20" s="81"/>
      <c r="G20" s="80"/>
      <c r="H20" s="81"/>
      <c r="I20" s="80"/>
      <c r="J20" s="81"/>
      <c r="K20" s="80"/>
      <c r="L20" s="82"/>
      <c r="M20" s="82"/>
      <c r="N20" s="82"/>
      <c r="O20" s="82"/>
      <c r="P20" s="82"/>
      <c r="Q20" s="82"/>
      <c r="R20" s="81"/>
      <c r="S20" s="67"/>
      <c r="T20" s="68"/>
      <c r="U20" s="68"/>
      <c r="V20" s="68"/>
      <c r="W20" s="68"/>
      <c r="X20" s="68"/>
      <c r="Y20" s="68"/>
      <c r="Z20" s="69"/>
      <c r="AA20" s="10"/>
    </row>
    <row r="21" spans="1:27" s="2" customFormat="1" ht="13.15" customHeight="1" x14ac:dyDescent="0.2">
      <c r="A21" s="64"/>
      <c r="B21" s="65"/>
      <c r="C21" s="78"/>
      <c r="D21" s="79"/>
      <c r="E21" s="78"/>
      <c r="F21" s="79"/>
      <c r="G21" s="78"/>
      <c r="H21" s="79"/>
      <c r="I21" s="78"/>
      <c r="J21" s="79"/>
      <c r="K21" s="78"/>
      <c r="L21" s="83"/>
      <c r="M21" s="83"/>
      <c r="N21" s="83"/>
      <c r="O21" s="83"/>
      <c r="P21" s="83"/>
      <c r="Q21" s="83"/>
      <c r="R21" s="79"/>
      <c r="S21" s="64"/>
      <c r="T21" s="65"/>
      <c r="U21" s="65"/>
      <c r="V21" s="65"/>
      <c r="W21" s="65"/>
      <c r="X21" s="65"/>
      <c r="Y21" s="65"/>
      <c r="Z21" s="66"/>
      <c r="AA21" s="10"/>
    </row>
    <row r="22" spans="1:27" s="1" customFormat="1" ht="18.75" x14ac:dyDescent="0.2">
      <c r="A22" s="20">
        <f>S16+1</f>
        <v>43723</v>
      </c>
      <c r="B22" s="21"/>
      <c r="C22" s="18">
        <f>A22+1</f>
        <v>43724</v>
      </c>
      <c r="D22" s="19"/>
      <c r="E22" s="18">
        <f>C22+1</f>
        <v>43725</v>
      </c>
      <c r="F22" s="52" t="s">
        <v>30</v>
      </c>
      <c r="G22" s="18">
        <f>E22+1</f>
        <v>43726</v>
      </c>
      <c r="H22" s="19"/>
      <c r="I22" s="18">
        <f>G22+1</f>
        <v>43727</v>
      </c>
      <c r="J22" s="19"/>
      <c r="K22" s="70">
        <f>I22+1</f>
        <v>43728</v>
      </c>
      <c r="L22" s="71"/>
      <c r="M22" s="72" t="s">
        <v>30</v>
      </c>
      <c r="N22" s="72"/>
      <c r="O22" s="72"/>
      <c r="P22" s="72"/>
      <c r="Q22" s="72"/>
      <c r="R22" s="73"/>
      <c r="S22" s="74">
        <f>K22+1</f>
        <v>43729</v>
      </c>
      <c r="T22" s="75"/>
      <c r="U22" s="76"/>
      <c r="V22" s="76"/>
      <c r="W22" s="76"/>
      <c r="X22" s="76"/>
      <c r="Y22" s="76"/>
      <c r="Z22" s="77"/>
      <c r="AA22" s="10"/>
    </row>
    <row r="23" spans="1:27" s="1" customFormat="1" x14ac:dyDescent="0.2">
      <c r="A23" s="67"/>
      <c r="B23" s="68"/>
      <c r="C23" s="80"/>
      <c r="D23" s="81"/>
      <c r="E23" s="80" t="s">
        <v>37</v>
      </c>
      <c r="F23" s="81"/>
      <c r="G23" s="80"/>
      <c r="H23" s="81"/>
      <c r="I23" s="80"/>
      <c r="J23" s="81"/>
      <c r="K23" s="80" t="s">
        <v>38</v>
      </c>
      <c r="L23" s="82"/>
      <c r="M23" s="82"/>
      <c r="N23" s="82"/>
      <c r="O23" s="82"/>
      <c r="P23" s="82"/>
      <c r="Q23" s="82"/>
      <c r="R23" s="81"/>
      <c r="S23" s="67"/>
      <c r="T23" s="68"/>
      <c r="U23" s="68"/>
      <c r="V23" s="68"/>
      <c r="W23" s="68"/>
      <c r="X23" s="68"/>
      <c r="Y23" s="68"/>
      <c r="Z23" s="69"/>
      <c r="AA23" s="10"/>
    </row>
    <row r="24" spans="1:27" s="1" customFormat="1" x14ac:dyDescent="0.2">
      <c r="A24" s="67"/>
      <c r="B24" s="68"/>
      <c r="C24" s="80"/>
      <c r="D24" s="81"/>
      <c r="E24" s="80" t="s">
        <v>83</v>
      </c>
      <c r="F24" s="81"/>
      <c r="G24" s="80"/>
      <c r="H24" s="81"/>
      <c r="I24" s="80"/>
      <c r="J24" s="81"/>
      <c r="K24" s="80"/>
      <c r="L24" s="82"/>
      <c r="M24" s="82"/>
      <c r="N24" s="82"/>
      <c r="O24" s="82"/>
      <c r="P24" s="82"/>
      <c r="Q24" s="82"/>
      <c r="R24" s="81"/>
      <c r="S24" s="67"/>
      <c r="T24" s="68"/>
      <c r="U24" s="68"/>
      <c r="V24" s="68"/>
      <c r="W24" s="68"/>
      <c r="X24" s="68"/>
      <c r="Y24" s="68"/>
      <c r="Z24" s="69"/>
      <c r="AA24" s="10"/>
    </row>
    <row r="25" spans="1:27" s="1" customFormat="1" x14ac:dyDescent="0.2">
      <c r="A25" s="67"/>
      <c r="B25" s="68"/>
      <c r="C25" s="80"/>
      <c r="D25" s="81"/>
      <c r="E25" s="80" t="s">
        <v>84</v>
      </c>
      <c r="F25" s="81"/>
      <c r="G25" s="80"/>
      <c r="H25" s="81"/>
      <c r="I25" s="80"/>
      <c r="J25" s="81"/>
      <c r="K25" s="80"/>
      <c r="L25" s="82"/>
      <c r="M25" s="82"/>
      <c r="N25" s="82"/>
      <c r="O25" s="82"/>
      <c r="P25" s="82"/>
      <c r="Q25" s="82"/>
      <c r="R25" s="81"/>
      <c r="S25" s="67"/>
      <c r="T25" s="68"/>
      <c r="U25" s="68"/>
      <c r="V25" s="68"/>
      <c r="W25" s="68"/>
      <c r="X25" s="68"/>
      <c r="Y25" s="68"/>
      <c r="Z25" s="69"/>
      <c r="AA25" s="10"/>
    </row>
    <row r="26" spans="1:27" s="1" customFormat="1" x14ac:dyDescent="0.2">
      <c r="A26" s="67"/>
      <c r="B26" s="68"/>
      <c r="C26" s="80"/>
      <c r="D26" s="81"/>
      <c r="E26" s="80"/>
      <c r="F26" s="81"/>
      <c r="G26" s="80"/>
      <c r="H26" s="81"/>
      <c r="I26" s="80"/>
      <c r="J26" s="81"/>
      <c r="K26" s="80"/>
      <c r="L26" s="82"/>
      <c r="M26" s="82"/>
      <c r="N26" s="82"/>
      <c r="O26" s="82"/>
      <c r="P26" s="82"/>
      <c r="Q26" s="82"/>
      <c r="R26" s="81"/>
      <c r="S26" s="67"/>
      <c r="T26" s="68"/>
      <c r="U26" s="68"/>
      <c r="V26" s="68"/>
      <c r="W26" s="68"/>
      <c r="X26" s="68"/>
      <c r="Y26" s="68"/>
      <c r="Z26" s="69"/>
      <c r="AA26" s="10"/>
    </row>
    <row r="27" spans="1:27" s="2" customFormat="1" x14ac:dyDescent="0.2">
      <c r="A27" s="64"/>
      <c r="B27" s="65"/>
      <c r="C27" s="78"/>
      <c r="D27" s="79"/>
      <c r="E27" s="78"/>
      <c r="F27" s="79"/>
      <c r="G27" s="78"/>
      <c r="H27" s="79"/>
      <c r="I27" s="78"/>
      <c r="J27" s="79"/>
      <c r="K27" s="78"/>
      <c r="L27" s="83"/>
      <c r="M27" s="83"/>
      <c r="N27" s="83"/>
      <c r="O27" s="83"/>
      <c r="P27" s="83"/>
      <c r="Q27" s="83"/>
      <c r="R27" s="79"/>
      <c r="S27" s="64"/>
      <c r="T27" s="65"/>
      <c r="U27" s="65"/>
      <c r="V27" s="65"/>
      <c r="W27" s="65"/>
      <c r="X27" s="65"/>
      <c r="Y27" s="65"/>
      <c r="Z27" s="66"/>
      <c r="AA27" s="10"/>
    </row>
    <row r="28" spans="1:27" s="1" customFormat="1" ht="18.75" x14ac:dyDescent="0.2">
      <c r="A28" s="20">
        <f>S22+1</f>
        <v>43730</v>
      </c>
      <c r="B28" s="21"/>
      <c r="C28" s="18">
        <f>A28+1</f>
        <v>43731</v>
      </c>
      <c r="D28" s="19"/>
      <c r="E28" s="18">
        <f>C28+1</f>
        <v>43732</v>
      </c>
      <c r="F28" s="52" t="s">
        <v>30</v>
      </c>
      <c r="G28" s="18">
        <f>E28+1</f>
        <v>43733</v>
      </c>
      <c r="H28" s="19"/>
      <c r="I28" s="18">
        <f>G28+1</f>
        <v>43734</v>
      </c>
      <c r="J28" s="19"/>
      <c r="K28" s="70">
        <f>I28+1</f>
        <v>43735</v>
      </c>
      <c r="L28" s="71"/>
      <c r="M28" s="72" t="s">
        <v>30</v>
      </c>
      <c r="N28" s="72"/>
      <c r="O28" s="72"/>
      <c r="P28" s="72"/>
      <c r="Q28" s="72"/>
      <c r="R28" s="73"/>
      <c r="S28" s="74">
        <f>K28+1</f>
        <v>43736</v>
      </c>
      <c r="T28" s="75"/>
      <c r="U28" s="76"/>
      <c r="V28" s="76"/>
      <c r="W28" s="76"/>
      <c r="X28" s="76"/>
      <c r="Y28" s="76"/>
      <c r="Z28" s="77"/>
      <c r="AA28" s="10"/>
    </row>
    <row r="29" spans="1:27" s="1" customFormat="1" x14ac:dyDescent="0.2">
      <c r="A29" s="67"/>
      <c r="B29" s="68"/>
      <c r="C29" s="80"/>
      <c r="D29" s="81"/>
      <c r="E29" s="80" t="s">
        <v>40</v>
      </c>
      <c r="F29" s="81"/>
      <c r="G29" s="80"/>
      <c r="H29" s="81"/>
      <c r="I29" s="80"/>
      <c r="J29" s="81"/>
      <c r="K29" s="80" t="s">
        <v>39</v>
      </c>
      <c r="L29" s="82"/>
      <c r="M29" s="82"/>
      <c r="N29" s="82"/>
      <c r="O29" s="82"/>
      <c r="P29" s="82"/>
      <c r="Q29" s="82"/>
      <c r="R29" s="81"/>
      <c r="S29" s="67"/>
      <c r="T29" s="68"/>
      <c r="U29" s="68"/>
      <c r="V29" s="68"/>
      <c r="W29" s="68"/>
      <c r="X29" s="68"/>
      <c r="Y29" s="68"/>
      <c r="Z29" s="69"/>
      <c r="AA29" s="10"/>
    </row>
    <row r="30" spans="1:27" s="1" customFormat="1" x14ac:dyDescent="0.2">
      <c r="A30" s="67"/>
      <c r="B30" s="68"/>
      <c r="C30" s="80"/>
      <c r="D30" s="81"/>
      <c r="E30" s="80"/>
      <c r="F30" s="81"/>
      <c r="G30" s="80"/>
      <c r="H30" s="81"/>
      <c r="I30" s="80"/>
      <c r="J30" s="81"/>
      <c r="K30" s="80"/>
      <c r="L30" s="82"/>
      <c r="M30" s="82"/>
      <c r="N30" s="82"/>
      <c r="O30" s="82"/>
      <c r="P30" s="82"/>
      <c r="Q30" s="82"/>
      <c r="R30" s="81"/>
      <c r="S30" s="67"/>
      <c r="T30" s="68"/>
      <c r="U30" s="68"/>
      <c r="V30" s="68"/>
      <c r="W30" s="68"/>
      <c r="X30" s="68"/>
      <c r="Y30" s="68"/>
      <c r="Z30" s="69"/>
      <c r="AA30" s="10"/>
    </row>
    <row r="31" spans="1:27" s="1" customFormat="1" x14ac:dyDescent="0.2">
      <c r="A31" s="67"/>
      <c r="B31" s="68"/>
      <c r="C31" s="80"/>
      <c r="D31" s="81"/>
      <c r="E31" s="80"/>
      <c r="F31" s="81"/>
      <c r="G31" s="80"/>
      <c r="H31" s="81"/>
      <c r="I31" s="80"/>
      <c r="J31" s="81"/>
      <c r="K31" s="80"/>
      <c r="L31" s="82"/>
      <c r="M31" s="82"/>
      <c r="N31" s="82"/>
      <c r="O31" s="82"/>
      <c r="P31" s="82"/>
      <c r="Q31" s="82"/>
      <c r="R31" s="81"/>
      <c r="S31" s="67"/>
      <c r="T31" s="68"/>
      <c r="U31" s="68"/>
      <c r="V31" s="68"/>
      <c r="W31" s="68"/>
      <c r="X31" s="68"/>
      <c r="Y31" s="68"/>
      <c r="Z31" s="69"/>
      <c r="AA31" s="10"/>
    </row>
    <row r="32" spans="1:27" s="1" customFormat="1" x14ac:dyDescent="0.2">
      <c r="A32" s="67"/>
      <c r="B32" s="68"/>
      <c r="C32" s="80"/>
      <c r="D32" s="81"/>
      <c r="E32" s="80"/>
      <c r="F32" s="81"/>
      <c r="G32" s="80"/>
      <c r="H32" s="81"/>
      <c r="I32" s="80"/>
      <c r="J32" s="81"/>
      <c r="K32" s="80"/>
      <c r="L32" s="82"/>
      <c r="M32" s="82"/>
      <c r="N32" s="82"/>
      <c r="O32" s="82"/>
      <c r="P32" s="82"/>
      <c r="Q32" s="82"/>
      <c r="R32" s="81"/>
      <c r="S32" s="67"/>
      <c r="T32" s="68"/>
      <c r="U32" s="68"/>
      <c r="V32" s="68"/>
      <c r="W32" s="68"/>
      <c r="X32" s="68"/>
      <c r="Y32" s="68"/>
      <c r="Z32" s="69"/>
      <c r="AA32" s="10"/>
    </row>
    <row r="33" spans="1:27" s="2" customFormat="1" x14ac:dyDescent="0.2">
      <c r="A33" s="64"/>
      <c r="B33" s="65"/>
      <c r="C33" s="78"/>
      <c r="D33" s="79"/>
      <c r="E33" s="78"/>
      <c r="F33" s="79"/>
      <c r="G33" s="78"/>
      <c r="H33" s="79"/>
      <c r="I33" s="78"/>
      <c r="J33" s="79"/>
      <c r="K33" s="78"/>
      <c r="L33" s="83"/>
      <c r="M33" s="83"/>
      <c r="N33" s="83"/>
      <c r="O33" s="83"/>
      <c r="P33" s="83"/>
      <c r="Q33" s="83"/>
      <c r="R33" s="79"/>
      <c r="S33" s="64"/>
      <c r="T33" s="65"/>
      <c r="U33" s="65"/>
      <c r="V33" s="65"/>
      <c r="W33" s="65"/>
      <c r="X33" s="65"/>
      <c r="Y33" s="65"/>
      <c r="Z33" s="66"/>
      <c r="AA33" s="10"/>
    </row>
    <row r="34" spans="1:27" s="1" customFormat="1" ht="18.75" x14ac:dyDescent="0.2">
      <c r="A34" s="20">
        <f>S28+1</f>
        <v>43737</v>
      </c>
      <c r="B34" s="21"/>
      <c r="C34" s="18">
        <f>A34+1</f>
        <v>43738</v>
      </c>
      <c r="D34" s="19"/>
      <c r="E34" s="18">
        <f>C34+1</f>
        <v>43739</v>
      </c>
      <c r="F34" s="19"/>
      <c r="G34" s="18">
        <f>E34+1</f>
        <v>43740</v>
      </c>
      <c r="H34" s="19"/>
      <c r="I34" s="18">
        <f>G34+1</f>
        <v>43741</v>
      </c>
      <c r="J34" s="19"/>
      <c r="K34" s="70">
        <f>I34+1</f>
        <v>43742</v>
      </c>
      <c r="L34" s="71"/>
      <c r="M34" s="72"/>
      <c r="N34" s="72"/>
      <c r="O34" s="72"/>
      <c r="P34" s="72"/>
      <c r="Q34" s="72"/>
      <c r="R34" s="73"/>
      <c r="S34" s="74">
        <f>K34+1</f>
        <v>43743</v>
      </c>
      <c r="T34" s="75"/>
      <c r="U34" s="76"/>
      <c r="V34" s="76"/>
      <c r="W34" s="76"/>
      <c r="X34" s="76"/>
      <c r="Y34" s="76"/>
      <c r="Z34" s="77"/>
      <c r="AA34" s="10"/>
    </row>
    <row r="35" spans="1:27" s="1" customFormat="1" x14ac:dyDescent="0.2">
      <c r="A35" s="67"/>
      <c r="B35" s="68"/>
      <c r="C35" s="80"/>
      <c r="D35" s="81"/>
      <c r="E35" s="80"/>
      <c r="F35" s="81"/>
      <c r="G35" s="80"/>
      <c r="H35" s="81"/>
      <c r="I35" s="80"/>
      <c r="J35" s="81"/>
      <c r="K35" s="80"/>
      <c r="L35" s="82"/>
      <c r="M35" s="82"/>
      <c r="N35" s="82"/>
      <c r="O35" s="82"/>
      <c r="P35" s="82"/>
      <c r="Q35" s="82"/>
      <c r="R35" s="81"/>
      <c r="S35" s="67"/>
      <c r="T35" s="68"/>
      <c r="U35" s="68"/>
      <c r="V35" s="68"/>
      <c r="W35" s="68"/>
      <c r="X35" s="68"/>
      <c r="Y35" s="68"/>
      <c r="Z35" s="69"/>
      <c r="AA35" s="10"/>
    </row>
    <row r="36" spans="1:27" s="1" customFormat="1" x14ac:dyDescent="0.2">
      <c r="A36" s="67"/>
      <c r="B36" s="68"/>
      <c r="C36" s="80"/>
      <c r="D36" s="81"/>
      <c r="E36" s="80"/>
      <c r="F36" s="81"/>
      <c r="G36" s="80"/>
      <c r="H36" s="81"/>
      <c r="I36" s="80"/>
      <c r="J36" s="81"/>
      <c r="K36" s="80"/>
      <c r="L36" s="82"/>
      <c r="M36" s="82"/>
      <c r="N36" s="82"/>
      <c r="O36" s="82"/>
      <c r="P36" s="82"/>
      <c r="Q36" s="82"/>
      <c r="R36" s="81"/>
      <c r="S36" s="67"/>
      <c r="T36" s="68"/>
      <c r="U36" s="68"/>
      <c r="V36" s="68"/>
      <c r="W36" s="68"/>
      <c r="X36" s="68"/>
      <c r="Y36" s="68"/>
      <c r="Z36" s="69"/>
      <c r="AA36" s="10"/>
    </row>
    <row r="37" spans="1:27" s="1" customFormat="1" x14ac:dyDescent="0.2">
      <c r="A37" s="67"/>
      <c r="B37" s="68"/>
      <c r="C37" s="80"/>
      <c r="D37" s="81"/>
      <c r="E37" s="80"/>
      <c r="F37" s="81"/>
      <c r="G37" s="80"/>
      <c r="H37" s="81"/>
      <c r="I37" s="80"/>
      <c r="J37" s="81"/>
      <c r="K37" s="80"/>
      <c r="L37" s="82"/>
      <c r="M37" s="82"/>
      <c r="N37" s="82"/>
      <c r="O37" s="82"/>
      <c r="P37" s="82"/>
      <c r="Q37" s="82"/>
      <c r="R37" s="81"/>
      <c r="S37" s="67"/>
      <c r="T37" s="68"/>
      <c r="U37" s="68"/>
      <c r="V37" s="68"/>
      <c r="W37" s="68"/>
      <c r="X37" s="68"/>
      <c r="Y37" s="68"/>
      <c r="Z37" s="69"/>
      <c r="AA37" s="10"/>
    </row>
    <row r="38" spans="1:27" s="1" customFormat="1" x14ac:dyDescent="0.2">
      <c r="A38" s="67"/>
      <c r="B38" s="68"/>
      <c r="C38" s="80"/>
      <c r="D38" s="81"/>
      <c r="E38" s="80"/>
      <c r="F38" s="81"/>
      <c r="G38" s="80"/>
      <c r="H38" s="81"/>
      <c r="I38" s="80"/>
      <c r="J38" s="81"/>
      <c r="K38" s="80"/>
      <c r="L38" s="82"/>
      <c r="M38" s="82"/>
      <c r="N38" s="82"/>
      <c r="O38" s="82"/>
      <c r="P38" s="82"/>
      <c r="Q38" s="82"/>
      <c r="R38" s="81"/>
      <c r="S38" s="67"/>
      <c r="T38" s="68"/>
      <c r="U38" s="68"/>
      <c r="V38" s="68"/>
      <c r="W38" s="68"/>
      <c r="X38" s="68"/>
      <c r="Y38" s="68"/>
      <c r="Z38" s="69"/>
      <c r="AA38" s="10"/>
    </row>
    <row r="39" spans="1:27" s="2" customFormat="1" x14ac:dyDescent="0.2">
      <c r="A39" s="64"/>
      <c r="B39" s="65"/>
      <c r="C39" s="78"/>
      <c r="D39" s="79"/>
      <c r="E39" s="78"/>
      <c r="F39" s="79"/>
      <c r="G39" s="78"/>
      <c r="H39" s="79"/>
      <c r="I39" s="78"/>
      <c r="J39" s="79"/>
      <c r="K39" s="78"/>
      <c r="L39" s="83"/>
      <c r="M39" s="83"/>
      <c r="N39" s="83"/>
      <c r="O39" s="83"/>
      <c r="P39" s="83"/>
      <c r="Q39" s="83"/>
      <c r="R39" s="79"/>
      <c r="S39" s="64"/>
      <c r="T39" s="65"/>
      <c r="U39" s="65"/>
      <c r="V39" s="65"/>
      <c r="W39" s="65"/>
      <c r="X39" s="65"/>
      <c r="Y39" s="65"/>
      <c r="Z39" s="66"/>
      <c r="AA39" s="10"/>
    </row>
    <row r="40" spans="1:27" ht="18.75" x14ac:dyDescent="0.2">
      <c r="A40" s="20">
        <f>S34+1</f>
        <v>43744</v>
      </c>
      <c r="B40" s="21"/>
      <c r="C40" s="18">
        <f>A40+1</f>
        <v>43745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7"/>
      <c r="B41" s="68"/>
      <c r="C41" s="80"/>
      <c r="D41" s="81"/>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7"/>
      <c r="B42" s="68"/>
      <c r="C42" s="80"/>
      <c r="D42" s="81"/>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7"/>
      <c r="B43" s="68"/>
      <c r="C43" s="80"/>
      <c r="D43" s="81"/>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7"/>
      <c r="B44" s="68"/>
      <c r="C44" s="80"/>
      <c r="D44" s="81"/>
      <c r="E44" s="24"/>
      <c r="F44" s="8"/>
      <c r="G44" s="8"/>
      <c r="H44" s="8"/>
      <c r="I44" s="8"/>
      <c r="J44" s="8"/>
      <c r="K44" s="91" t="s">
        <v>5</v>
      </c>
      <c r="L44" s="91"/>
      <c r="M44" s="91"/>
      <c r="N44" s="91"/>
      <c r="O44" s="91"/>
      <c r="P44" s="91"/>
      <c r="Q44" s="91"/>
      <c r="R44" s="91"/>
      <c r="S44" s="91"/>
      <c r="T44" s="91"/>
      <c r="U44" s="91"/>
      <c r="V44" s="91"/>
      <c r="W44" s="91"/>
      <c r="X44" s="91"/>
      <c r="Y44" s="91"/>
      <c r="Z44" s="92"/>
      <c r="AA44" s="9"/>
    </row>
    <row r="45" spans="1:27" s="1" customFormat="1" x14ac:dyDescent="0.2">
      <c r="A45" s="64"/>
      <c r="B45" s="65"/>
      <c r="C45" s="78"/>
      <c r="D45" s="79"/>
      <c r="E45" s="25"/>
      <c r="F45" s="26"/>
      <c r="G45" s="26"/>
      <c r="H45" s="26"/>
      <c r="I45" s="26"/>
      <c r="J45" s="26"/>
      <c r="K45" s="89" t="s">
        <v>4</v>
      </c>
      <c r="L45" s="89"/>
      <c r="M45" s="89"/>
      <c r="N45" s="89"/>
      <c r="O45" s="89"/>
      <c r="P45" s="89"/>
      <c r="Q45" s="89"/>
      <c r="R45" s="89"/>
      <c r="S45" s="89"/>
      <c r="T45" s="89"/>
      <c r="U45" s="89"/>
      <c r="V45" s="89"/>
      <c r="W45" s="89"/>
      <c r="X45" s="89"/>
      <c r="Y45" s="89"/>
      <c r="Z45" s="90"/>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7" workbookViewId="0">
      <selection activeCell="E24" sqref="E24:F2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4">
        <f>DATE(June!AD18,June!AD20+4,1)</f>
        <v>43739</v>
      </c>
      <c r="B1" s="84"/>
      <c r="C1" s="84"/>
      <c r="D1" s="84"/>
      <c r="E1" s="84"/>
      <c r="F1" s="84"/>
      <c r="G1" s="84"/>
      <c r="H1" s="84"/>
      <c r="I1" s="17"/>
      <c r="J1" s="17"/>
      <c r="K1" s="87">
        <f>DATE(YEAR(A1),MONTH(A1)-1,1)</f>
        <v>43709</v>
      </c>
      <c r="L1" s="87"/>
      <c r="M1" s="87"/>
      <c r="N1" s="87"/>
      <c r="O1" s="87"/>
      <c r="P1" s="87"/>
      <c r="Q1" s="87"/>
      <c r="R1" s="3"/>
      <c r="S1" s="87">
        <f>DATE(YEAR(A1),MONTH(A1)+1,1)</f>
        <v>43770</v>
      </c>
      <c r="T1" s="87"/>
      <c r="U1" s="87"/>
      <c r="V1" s="87"/>
      <c r="W1" s="87"/>
      <c r="X1" s="87"/>
      <c r="Y1" s="87"/>
      <c r="Z1" s="3"/>
      <c r="AA1" s="3"/>
    </row>
    <row r="2" spans="1:27" s="4" customFormat="1" ht="11.25" customHeight="1" x14ac:dyDescent="0.2">
      <c r="A2" s="84"/>
      <c r="B2" s="84"/>
      <c r="C2" s="84"/>
      <c r="D2" s="84"/>
      <c r="E2" s="84"/>
      <c r="F2" s="84"/>
      <c r="G2" s="84"/>
      <c r="H2" s="8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4"/>
      <c r="B3" s="84"/>
      <c r="C3" s="84"/>
      <c r="D3" s="84"/>
      <c r="E3" s="84"/>
      <c r="F3" s="84"/>
      <c r="G3" s="84"/>
      <c r="H3" s="84"/>
      <c r="I3" s="17"/>
      <c r="J3" s="17"/>
      <c r="K3" s="28">
        <f t="shared" ref="K3:Q8" si="0">IF(MONTH($K$1)&lt;&gt;MONTH($K$1-(WEEKDAY($K$1,1)-(start_day-1))-IF((WEEKDAY($K$1,1)-(start_day-1))&lt;=0,7,0)+(ROW(K3)-ROW($K$3))*7+(COLUMN(K3)-COLUMN($K$3)+1)),"",$K$1-(WEEKDAY($K$1,1)-(start_day-1))-IF((WEEKDAY($K$1,1)-(start_day-1))&lt;=0,7,0)+(ROW(K3)-ROW($K$3))*7+(COLUMN(K3)-COLUMN($K$3)+1))</f>
        <v>43709</v>
      </c>
      <c r="L3" s="28">
        <f t="shared" si="0"/>
        <v>43710</v>
      </c>
      <c r="M3" s="28">
        <f t="shared" si="0"/>
        <v>43711</v>
      </c>
      <c r="N3" s="28">
        <f t="shared" si="0"/>
        <v>43712</v>
      </c>
      <c r="O3" s="28">
        <f t="shared" si="0"/>
        <v>43713</v>
      </c>
      <c r="P3" s="28">
        <f t="shared" si="0"/>
        <v>43714</v>
      </c>
      <c r="Q3" s="28">
        <f t="shared" si="0"/>
        <v>43715</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43770</v>
      </c>
      <c r="Y3" s="28">
        <f t="shared" si="1"/>
        <v>43771</v>
      </c>
      <c r="Z3" s="5"/>
      <c r="AA3" s="5"/>
    </row>
    <row r="4" spans="1:27" s="6" customFormat="1" ht="9" customHeight="1" x14ac:dyDescent="0.2">
      <c r="A4" s="84"/>
      <c r="B4" s="84"/>
      <c r="C4" s="84"/>
      <c r="D4" s="84"/>
      <c r="E4" s="84"/>
      <c r="F4" s="84"/>
      <c r="G4" s="84"/>
      <c r="H4" s="84"/>
      <c r="I4" s="17"/>
      <c r="J4" s="17"/>
      <c r="K4" s="28">
        <f t="shared" si="0"/>
        <v>43716</v>
      </c>
      <c r="L4" s="28">
        <f t="shared" si="0"/>
        <v>43717</v>
      </c>
      <c r="M4" s="28">
        <f t="shared" si="0"/>
        <v>43718</v>
      </c>
      <c r="N4" s="28">
        <f t="shared" si="0"/>
        <v>43719</v>
      </c>
      <c r="O4" s="28">
        <f t="shared" si="0"/>
        <v>43720</v>
      </c>
      <c r="P4" s="28">
        <f t="shared" si="0"/>
        <v>43721</v>
      </c>
      <c r="Q4" s="28">
        <f t="shared" si="0"/>
        <v>43722</v>
      </c>
      <c r="R4" s="3"/>
      <c r="S4" s="28">
        <f t="shared" si="1"/>
        <v>43772</v>
      </c>
      <c r="T4" s="28">
        <f t="shared" si="1"/>
        <v>43773</v>
      </c>
      <c r="U4" s="28">
        <f t="shared" si="1"/>
        <v>43774</v>
      </c>
      <c r="V4" s="28">
        <f t="shared" si="1"/>
        <v>43775</v>
      </c>
      <c r="W4" s="28">
        <f t="shared" si="1"/>
        <v>43776</v>
      </c>
      <c r="X4" s="28">
        <f t="shared" si="1"/>
        <v>43777</v>
      </c>
      <c r="Y4" s="28">
        <f t="shared" si="1"/>
        <v>43778</v>
      </c>
      <c r="Z4" s="5"/>
      <c r="AA4" s="5"/>
    </row>
    <row r="5" spans="1:27" s="6" customFormat="1" ht="9" customHeight="1" x14ac:dyDescent="0.2">
      <c r="A5" s="84"/>
      <c r="B5" s="84"/>
      <c r="C5" s="84"/>
      <c r="D5" s="84"/>
      <c r="E5" s="84"/>
      <c r="F5" s="84"/>
      <c r="G5" s="84"/>
      <c r="H5" s="84"/>
      <c r="I5" s="17"/>
      <c r="J5" s="17"/>
      <c r="K5" s="28">
        <f t="shared" si="0"/>
        <v>43723</v>
      </c>
      <c r="L5" s="28">
        <f t="shared" si="0"/>
        <v>43724</v>
      </c>
      <c r="M5" s="28">
        <f t="shared" si="0"/>
        <v>43725</v>
      </c>
      <c r="N5" s="28">
        <f t="shared" si="0"/>
        <v>43726</v>
      </c>
      <c r="O5" s="28">
        <f t="shared" si="0"/>
        <v>43727</v>
      </c>
      <c r="P5" s="28">
        <f t="shared" si="0"/>
        <v>43728</v>
      </c>
      <c r="Q5" s="28">
        <f t="shared" si="0"/>
        <v>43729</v>
      </c>
      <c r="R5" s="3"/>
      <c r="S5" s="28">
        <f t="shared" si="1"/>
        <v>43779</v>
      </c>
      <c r="T5" s="28">
        <f t="shared" si="1"/>
        <v>43780</v>
      </c>
      <c r="U5" s="28">
        <f t="shared" si="1"/>
        <v>43781</v>
      </c>
      <c r="V5" s="28">
        <f t="shared" si="1"/>
        <v>43782</v>
      </c>
      <c r="W5" s="28">
        <f t="shared" si="1"/>
        <v>43783</v>
      </c>
      <c r="X5" s="28">
        <f t="shared" si="1"/>
        <v>43784</v>
      </c>
      <c r="Y5" s="28">
        <f t="shared" si="1"/>
        <v>43785</v>
      </c>
      <c r="Z5" s="5"/>
      <c r="AA5" s="5"/>
    </row>
    <row r="6" spans="1:27" s="6" customFormat="1" ht="9" customHeight="1" x14ac:dyDescent="0.2">
      <c r="A6" s="84"/>
      <c r="B6" s="84"/>
      <c r="C6" s="84"/>
      <c r="D6" s="84"/>
      <c r="E6" s="84"/>
      <c r="F6" s="84"/>
      <c r="G6" s="84"/>
      <c r="H6" s="84"/>
      <c r="I6" s="17"/>
      <c r="J6" s="17"/>
      <c r="K6" s="28">
        <f t="shared" si="0"/>
        <v>43730</v>
      </c>
      <c r="L6" s="28">
        <f t="shared" si="0"/>
        <v>43731</v>
      </c>
      <c r="M6" s="28">
        <f t="shared" si="0"/>
        <v>43732</v>
      </c>
      <c r="N6" s="28">
        <f t="shared" si="0"/>
        <v>43733</v>
      </c>
      <c r="O6" s="28">
        <f t="shared" si="0"/>
        <v>43734</v>
      </c>
      <c r="P6" s="28">
        <f t="shared" si="0"/>
        <v>43735</v>
      </c>
      <c r="Q6" s="28">
        <f t="shared" si="0"/>
        <v>43736</v>
      </c>
      <c r="R6" s="3"/>
      <c r="S6" s="28">
        <f t="shared" si="1"/>
        <v>43786</v>
      </c>
      <c r="T6" s="28">
        <f t="shared" si="1"/>
        <v>43787</v>
      </c>
      <c r="U6" s="28">
        <f t="shared" si="1"/>
        <v>43788</v>
      </c>
      <c r="V6" s="28">
        <f t="shared" si="1"/>
        <v>43789</v>
      </c>
      <c r="W6" s="28">
        <f t="shared" si="1"/>
        <v>43790</v>
      </c>
      <c r="X6" s="28">
        <f t="shared" si="1"/>
        <v>43791</v>
      </c>
      <c r="Y6" s="28">
        <f t="shared" si="1"/>
        <v>43792</v>
      </c>
      <c r="Z6" s="5"/>
      <c r="AA6" s="5"/>
    </row>
    <row r="7" spans="1:27" s="6" customFormat="1" ht="9" customHeight="1" x14ac:dyDescent="0.2">
      <c r="A7" s="84"/>
      <c r="B7" s="84"/>
      <c r="C7" s="84"/>
      <c r="D7" s="84"/>
      <c r="E7" s="84"/>
      <c r="F7" s="84"/>
      <c r="G7" s="84"/>
      <c r="H7" s="84"/>
      <c r="I7" s="17"/>
      <c r="J7" s="17"/>
      <c r="K7" s="28">
        <f t="shared" si="0"/>
        <v>43737</v>
      </c>
      <c r="L7" s="28">
        <f t="shared" si="0"/>
        <v>43738</v>
      </c>
      <c r="M7" s="28" t="str">
        <f t="shared" si="0"/>
        <v/>
      </c>
      <c r="N7" s="28" t="str">
        <f t="shared" si="0"/>
        <v/>
      </c>
      <c r="O7" s="28" t="str">
        <f t="shared" si="0"/>
        <v/>
      </c>
      <c r="P7" s="28" t="str">
        <f t="shared" si="0"/>
        <v/>
      </c>
      <c r="Q7" s="28" t="str">
        <f t="shared" si="0"/>
        <v/>
      </c>
      <c r="R7" s="3"/>
      <c r="S7" s="28">
        <f t="shared" si="1"/>
        <v>43793</v>
      </c>
      <c r="T7" s="28">
        <f t="shared" si="1"/>
        <v>43794</v>
      </c>
      <c r="U7" s="28">
        <f t="shared" si="1"/>
        <v>43795</v>
      </c>
      <c r="V7" s="28">
        <f t="shared" si="1"/>
        <v>43796</v>
      </c>
      <c r="W7" s="28">
        <f t="shared" si="1"/>
        <v>43797</v>
      </c>
      <c r="X7" s="28">
        <f t="shared" si="1"/>
        <v>43798</v>
      </c>
      <c r="Y7" s="28">
        <f t="shared" si="1"/>
        <v>43799</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5">
        <f>A10</f>
        <v>43737</v>
      </c>
      <c r="B9" s="86"/>
      <c r="C9" s="86">
        <f>C10</f>
        <v>43738</v>
      </c>
      <c r="D9" s="86"/>
      <c r="E9" s="86">
        <f>E10</f>
        <v>43739</v>
      </c>
      <c r="F9" s="86"/>
      <c r="G9" s="86">
        <f>G10</f>
        <v>43740</v>
      </c>
      <c r="H9" s="86"/>
      <c r="I9" s="86">
        <f>I10</f>
        <v>43741</v>
      </c>
      <c r="J9" s="86"/>
      <c r="K9" s="86">
        <f>K10</f>
        <v>43742</v>
      </c>
      <c r="L9" s="86"/>
      <c r="M9" s="86"/>
      <c r="N9" s="86"/>
      <c r="O9" s="86"/>
      <c r="P9" s="86"/>
      <c r="Q9" s="86"/>
      <c r="R9" s="86"/>
      <c r="S9" s="86">
        <f>S10</f>
        <v>43743</v>
      </c>
      <c r="T9" s="86"/>
      <c r="U9" s="86"/>
      <c r="V9" s="86"/>
      <c r="W9" s="86"/>
      <c r="X9" s="86"/>
      <c r="Y9" s="86"/>
      <c r="Z9" s="88"/>
    </row>
    <row r="10" spans="1:27" s="1" customFormat="1" ht="18.75" x14ac:dyDescent="0.2">
      <c r="A10" s="20">
        <f>$A$1-(WEEKDAY($A$1,1)-(start_day-1))-IF((WEEKDAY($A$1,1)-(start_day-1))&lt;=0,7,0)+1</f>
        <v>43737</v>
      </c>
      <c r="B10" s="21"/>
      <c r="C10" s="18">
        <f>A10+1</f>
        <v>43738</v>
      </c>
      <c r="D10" s="19"/>
      <c r="E10" s="18">
        <f>C10+1</f>
        <v>43739</v>
      </c>
      <c r="F10" s="19" t="s">
        <v>30</v>
      </c>
      <c r="G10" s="18">
        <f>E10+1</f>
        <v>43740</v>
      </c>
      <c r="H10" s="19"/>
      <c r="I10" s="18">
        <f>G10+1</f>
        <v>43741</v>
      </c>
      <c r="J10" s="19"/>
      <c r="K10" s="70">
        <f>I10+1</f>
        <v>43742</v>
      </c>
      <c r="L10" s="71"/>
      <c r="M10" s="72" t="s">
        <v>30</v>
      </c>
      <c r="N10" s="72"/>
      <c r="O10" s="72"/>
      <c r="P10" s="72"/>
      <c r="Q10" s="72"/>
      <c r="R10" s="73"/>
      <c r="S10" s="74">
        <f>K10+1</f>
        <v>43743</v>
      </c>
      <c r="T10" s="75"/>
      <c r="U10" s="76"/>
      <c r="V10" s="76"/>
      <c r="W10" s="76"/>
      <c r="X10" s="76"/>
      <c r="Y10" s="76"/>
      <c r="Z10" s="77"/>
      <c r="AA10" s="10"/>
    </row>
    <row r="11" spans="1:27" s="1" customFormat="1" x14ac:dyDescent="0.2">
      <c r="A11" s="67"/>
      <c r="B11" s="68"/>
      <c r="C11" s="80"/>
      <c r="D11" s="81"/>
      <c r="E11" s="80" t="s">
        <v>41</v>
      </c>
      <c r="F11" s="81"/>
      <c r="G11" s="80"/>
      <c r="H11" s="81"/>
      <c r="I11" s="80"/>
      <c r="J11" s="81"/>
      <c r="K11" s="80" t="s">
        <v>42</v>
      </c>
      <c r="L11" s="82"/>
      <c r="M11" s="82"/>
      <c r="N11" s="82"/>
      <c r="O11" s="82"/>
      <c r="P11" s="82"/>
      <c r="Q11" s="82"/>
      <c r="R11" s="81"/>
      <c r="S11" s="67"/>
      <c r="T11" s="68"/>
      <c r="U11" s="68"/>
      <c r="V11" s="68"/>
      <c r="W11" s="68"/>
      <c r="X11" s="68"/>
      <c r="Y11" s="68"/>
      <c r="Z11" s="69"/>
      <c r="AA11" s="10"/>
    </row>
    <row r="12" spans="1:27" s="1" customFormat="1" x14ac:dyDescent="0.2">
      <c r="A12" s="67"/>
      <c r="B12" s="68"/>
      <c r="C12" s="80"/>
      <c r="D12" s="81"/>
      <c r="E12" s="80"/>
      <c r="F12" s="81"/>
      <c r="G12" s="80"/>
      <c r="H12" s="81"/>
      <c r="I12" s="80"/>
      <c r="J12" s="81"/>
      <c r="K12" s="80"/>
      <c r="L12" s="82"/>
      <c r="M12" s="82"/>
      <c r="N12" s="82"/>
      <c r="O12" s="82"/>
      <c r="P12" s="82"/>
      <c r="Q12" s="82"/>
      <c r="R12" s="81"/>
      <c r="S12" s="67"/>
      <c r="T12" s="68"/>
      <c r="U12" s="68"/>
      <c r="V12" s="68"/>
      <c r="W12" s="68"/>
      <c r="X12" s="68"/>
      <c r="Y12" s="68"/>
      <c r="Z12" s="69"/>
      <c r="AA12" s="10"/>
    </row>
    <row r="13" spans="1:27" s="1" customFormat="1" x14ac:dyDescent="0.2">
      <c r="A13" s="67"/>
      <c r="B13" s="68"/>
      <c r="C13" s="80"/>
      <c r="D13" s="81"/>
      <c r="E13" s="80"/>
      <c r="F13" s="81"/>
      <c r="G13" s="80"/>
      <c r="H13" s="81"/>
      <c r="I13" s="80"/>
      <c r="J13" s="81"/>
      <c r="K13" s="80"/>
      <c r="L13" s="82"/>
      <c r="M13" s="82"/>
      <c r="N13" s="82"/>
      <c r="O13" s="82"/>
      <c r="P13" s="82"/>
      <c r="Q13" s="82"/>
      <c r="R13" s="81"/>
      <c r="S13" s="67"/>
      <c r="T13" s="68"/>
      <c r="U13" s="68"/>
      <c r="V13" s="68"/>
      <c r="W13" s="68"/>
      <c r="X13" s="68"/>
      <c r="Y13" s="68"/>
      <c r="Z13" s="69"/>
      <c r="AA13" s="10"/>
    </row>
    <row r="14" spans="1:27" s="1" customFormat="1" x14ac:dyDescent="0.2">
      <c r="A14" s="67"/>
      <c r="B14" s="68"/>
      <c r="C14" s="80"/>
      <c r="D14" s="81"/>
      <c r="E14" s="80"/>
      <c r="F14" s="81"/>
      <c r="G14" s="80"/>
      <c r="H14" s="81"/>
      <c r="I14" s="80"/>
      <c r="J14" s="81"/>
      <c r="K14" s="80"/>
      <c r="L14" s="82"/>
      <c r="M14" s="82"/>
      <c r="N14" s="82"/>
      <c r="O14" s="82"/>
      <c r="P14" s="82"/>
      <c r="Q14" s="82"/>
      <c r="R14" s="81"/>
      <c r="S14" s="67"/>
      <c r="T14" s="68"/>
      <c r="U14" s="68"/>
      <c r="V14" s="68"/>
      <c r="W14" s="68"/>
      <c r="X14" s="68"/>
      <c r="Y14" s="68"/>
      <c r="Z14" s="69"/>
      <c r="AA14" s="10"/>
    </row>
    <row r="15" spans="1:27" s="2" customFormat="1" ht="13.15" customHeight="1" x14ac:dyDescent="0.2">
      <c r="A15" s="64"/>
      <c r="B15" s="65"/>
      <c r="C15" s="78"/>
      <c r="D15" s="79"/>
      <c r="E15" s="78"/>
      <c r="F15" s="79"/>
      <c r="G15" s="78"/>
      <c r="H15" s="79"/>
      <c r="I15" s="78"/>
      <c r="J15" s="79"/>
      <c r="K15" s="78"/>
      <c r="L15" s="83"/>
      <c r="M15" s="83"/>
      <c r="N15" s="83"/>
      <c r="O15" s="83"/>
      <c r="P15" s="83"/>
      <c r="Q15" s="83"/>
      <c r="R15" s="79"/>
      <c r="S15" s="64"/>
      <c r="T15" s="65"/>
      <c r="U15" s="65"/>
      <c r="V15" s="65"/>
      <c r="W15" s="65"/>
      <c r="X15" s="65"/>
      <c r="Y15" s="65"/>
      <c r="Z15" s="66"/>
      <c r="AA15" s="10"/>
    </row>
    <row r="16" spans="1:27" s="1" customFormat="1" ht="18.75" x14ac:dyDescent="0.2">
      <c r="A16" s="20">
        <f>S10+1</f>
        <v>43744</v>
      </c>
      <c r="B16" s="21"/>
      <c r="C16" s="18">
        <f>A16+1</f>
        <v>43745</v>
      </c>
      <c r="D16" s="19"/>
      <c r="E16" s="18">
        <f>C16+1</f>
        <v>43746</v>
      </c>
      <c r="F16" s="52" t="s">
        <v>30</v>
      </c>
      <c r="G16" s="18">
        <f>E16+1</f>
        <v>43747</v>
      </c>
      <c r="H16" s="19"/>
      <c r="I16" s="18">
        <f>G16+1</f>
        <v>43748</v>
      </c>
      <c r="J16" s="19"/>
      <c r="K16" s="70">
        <f>I16+1</f>
        <v>43749</v>
      </c>
      <c r="L16" s="71"/>
      <c r="M16" s="72" t="s">
        <v>34</v>
      </c>
      <c r="N16" s="72"/>
      <c r="O16" s="72"/>
      <c r="P16" s="72"/>
      <c r="Q16" s="72"/>
      <c r="R16" s="73"/>
      <c r="S16" s="74">
        <f>K16+1</f>
        <v>43750</v>
      </c>
      <c r="T16" s="75"/>
      <c r="U16" s="76"/>
      <c r="V16" s="76"/>
      <c r="W16" s="76"/>
      <c r="X16" s="76"/>
      <c r="Y16" s="76"/>
      <c r="Z16" s="77"/>
      <c r="AA16" s="10"/>
    </row>
    <row r="17" spans="1:27" s="1" customFormat="1" x14ac:dyDescent="0.2">
      <c r="A17" s="67"/>
      <c r="B17" s="68"/>
      <c r="C17" s="80"/>
      <c r="D17" s="81"/>
      <c r="E17" s="80" t="s">
        <v>43</v>
      </c>
      <c r="F17" s="81"/>
      <c r="G17" s="80"/>
      <c r="H17" s="81"/>
      <c r="I17" s="80"/>
      <c r="J17" s="81"/>
      <c r="K17" s="80"/>
      <c r="L17" s="82"/>
      <c r="M17" s="82"/>
      <c r="N17" s="82"/>
      <c r="O17" s="82"/>
      <c r="P17" s="82"/>
      <c r="Q17" s="82"/>
      <c r="R17" s="81"/>
      <c r="S17" s="67"/>
      <c r="T17" s="68"/>
      <c r="U17" s="68"/>
      <c r="V17" s="68"/>
      <c r="W17" s="68"/>
      <c r="X17" s="68"/>
      <c r="Y17" s="68"/>
      <c r="Z17" s="69"/>
      <c r="AA17" s="10"/>
    </row>
    <row r="18" spans="1:27" s="1" customFormat="1" x14ac:dyDescent="0.2">
      <c r="A18" s="67"/>
      <c r="B18" s="68"/>
      <c r="C18" s="80"/>
      <c r="D18" s="81"/>
      <c r="E18" s="80"/>
      <c r="F18" s="81"/>
      <c r="G18" s="80"/>
      <c r="H18" s="81"/>
      <c r="I18" s="80"/>
      <c r="J18" s="81"/>
      <c r="K18" s="80"/>
      <c r="L18" s="82"/>
      <c r="M18" s="82"/>
      <c r="N18" s="82"/>
      <c r="O18" s="82"/>
      <c r="P18" s="82"/>
      <c r="Q18" s="82"/>
      <c r="R18" s="81"/>
      <c r="S18" s="67"/>
      <c r="T18" s="68"/>
      <c r="U18" s="68"/>
      <c r="V18" s="68"/>
      <c r="W18" s="68"/>
      <c r="X18" s="68"/>
      <c r="Y18" s="68"/>
      <c r="Z18" s="69"/>
      <c r="AA18" s="10"/>
    </row>
    <row r="19" spans="1:27" s="1" customFormat="1" x14ac:dyDescent="0.2">
      <c r="A19" s="67"/>
      <c r="B19" s="68"/>
      <c r="C19" s="80"/>
      <c r="D19" s="81"/>
      <c r="E19" s="80"/>
      <c r="F19" s="81"/>
      <c r="G19" s="80"/>
      <c r="H19" s="81"/>
      <c r="I19" s="80"/>
      <c r="J19" s="81"/>
      <c r="K19" s="80"/>
      <c r="L19" s="82"/>
      <c r="M19" s="82"/>
      <c r="N19" s="82"/>
      <c r="O19" s="82"/>
      <c r="P19" s="82"/>
      <c r="Q19" s="82"/>
      <c r="R19" s="81"/>
      <c r="S19" s="67"/>
      <c r="T19" s="68"/>
      <c r="U19" s="68"/>
      <c r="V19" s="68"/>
      <c r="W19" s="68"/>
      <c r="X19" s="68"/>
      <c r="Y19" s="68"/>
      <c r="Z19" s="69"/>
      <c r="AA19" s="10"/>
    </row>
    <row r="20" spans="1:27" s="1" customFormat="1" x14ac:dyDescent="0.2">
      <c r="A20" s="67"/>
      <c r="B20" s="68"/>
      <c r="C20" s="80"/>
      <c r="D20" s="81"/>
      <c r="E20" s="80"/>
      <c r="F20" s="81"/>
      <c r="G20" s="80"/>
      <c r="H20" s="81"/>
      <c r="I20" s="80"/>
      <c r="J20" s="81"/>
      <c r="K20" s="80"/>
      <c r="L20" s="82"/>
      <c r="M20" s="82"/>
      <c r="N20" s="82"/>
      <c r="O20" s="82"/>
      <c r="P20" s="82"/>
      <c r="Q20" s="82"/>
      <c r="R20" s="81"/>
      <c r="S20" s="67"/>
      <c r="T20" s="68"/>
      <c r="U20" s="68"/>
      <c r="V20" s="68"/>
      <c r="W20" s="68"/>
      <c r="X20" s="68"/>
      <c r="Y20" s="68"/>
      <c r="Z20" s="69"/>
      <c r="AA20" s="10"/>
    </row>
    <row r="21" spans="1:27" s="2" customFormat="1" ht="13.15" customHeight="1" x14ac:dyDescent="0.2">
      <c r="A21" s="64"/>
      <c r="B21" s="65"/>
      <c r="C21" s="78"/>
      <c r="D21" s="79"/>
      <c r="E21" s="78"/>
      <c r="F21" s="79"/>
      <c r="G21" s="78"/>
      <c r="H21" s="79"/>
      <c r="I21" s="78"/>
      <c r="J21" s="79"/>
      <c r="K21" s="78"/>
      <c r="L21" s="83"/>
      <c r="M21" s="83"/>
      <c r="N21" s="83"/>
      <c r="O21" s="83"/>
      <c r="P21" s="83"/>
      <c r="Q21" s="83"/>
      <c r="R21" s="79"/>
      <c r="S21" s="64"/>
      <c r="T21" s="65"/>
      <c r="U21" s="65"/>
      <c r="V21" s="65"/>
      <c r="W21" s="65"/>
      <c r="X21" s="65"/>
      <c r="Y21" s="65"/>
      <c r="Z21" s="66"/>
      <c r="AA21" s="10"/>
    </row>
    <row r="22" spans="1:27" s="1" customFormat="1" ht="18.75" x14ac:dyDescent="0.2">
      <c r="A22" s="20">
        <f>S16+1</f>
        <v>43751</v>
      </c>
      <c r="B22" s="21"/>
      <c r="C22" s="18">
        <f>A22+1</f>
        <v>43752</v>
      </c>
      <c r="D22" s="19"/>
      <c r="E22" s="18">
        <f>C22+1</f>
        <v>43753</v>
      </c>
      <c r="F22" s="52" t="s">
        <v>30</v>
      </c>
      <c r="G22" s="18">
        <f>E22+1</f>
        <v>43754</v>
      </c>
      <c r="H22" s="19"/>
      <c r="I22" s="18">
        <f>G22+1</f>
        <v>43755</v>
      </c>
      <c r="J22" s="19"/>
      <c r="K22" s="70">
        <f>I22+1</f>
        <v>43756</v>
      </c>
      <c r="L22" s="71"/>
      <c r="M22" s="72" t="s">
        <v>30</v>
      </c>
      <c r="N22" s="72"/>
      <c r="O22" s="72"/>
      <c r="P22" s="72"/>
      <c r="Q22" s="72"/>
      <c r="R22" s="73"/>
      <c r="S22" s="74">
        <f>K22+1</f>
        <v>43757</v>
      </c>
      <c r="T22" s="75"/>
      <c r="U22" s="76"/>
      <c r="V22" s="76"/>
      <c r="W22" s="76"/>
      <c r="X22" s="76"/>
      <c r="Y22" s="76"/>
      <c r="Z22" s="77"/>
      <c r="AA22" s="10"/>
    </row>
    <row r="23" spans="1:27" s="1" customFormat="1" x14ac:dyDescent="0.2">
      <c r="A23" s="67"/>
      <c r="B23" s="68"/>
      <c r="C23" s="80"/>
      <c r="D23" s="81"/>
      <c r="E23" s="80" t="s">
        <v>44</v>
      </c>
      <c r="F23" s="81"/>
      <c r="G23" s="80"/>
      <c r="H23" s="81"/>
      <c r="I23" s="80"/>
      <c r="J23" s="81"/>
      <c r="K23" s="80" t="s">
        <v>45</v>
      </c>
      <c r="L23" s="82"/>
      <c r="M23" s="82"/>
      <c r="N23" s="82"/>
      <c r="O23" s="82"/>
      <c r="P23" s="82"/>
      <c r="Q23" s="82"/>
      <c r="R23" s="81"/>
      <c r="S23" s="67"/>
      <c r="T23" s="68"/>
      <c r="U23" s="68"/>
      <c r="V23" s="68"/>
      <c r="W23" s="68"/>
      <c r="X23" s="68"/>
      <c r="Y23" s="68"/>
      <c r="Z23" s="69"/>
      <c r="AA23" s="10"/>
    </row>
    <row r="24" spans="1:27" s="1" customFormat="1" x14ac:dyDescent="0.2">
      <c r="A24" s="67"/>
      <c r="B24" s="68"/>
      <c r="C24" s="80"/>
      <c r="D24" s="81"/>
      <c r="E24" s="80" t="s">
        <v>82</v>
      </c>
      <c r="F24" s="81"/>
      <c r="G24" s="80"/>
      <c r="H24" s="81"/>
      <c r="I24" s="80"/>
      <c r="J24" s="81"/>
      <c r="K24" s="80"/>
      <c r="L24" s="82"/>
      <c r="M24" s="82"/>
      <c r="N24" s="82"/>
      <c r="O24" s="82"/>
      <c r="P24" s="82"/>
      <c r="Q24" s="82"/>
      <c r="R24" s="81"/>
      <c r="S24" s="67"/>
      <c r="T24" s="68"/>
      <c r="U24" s="68"/>
      <c r="V24" s="68"/>
      <c r="W24" s="68"/>
      <c r="X24" s="68"/>
      <c r="Y24" s="68"/>
      <c r="Z24" s="69"/>
      <c r="AA24" s="10"/>
    </row>
    <row r="25" spans="1:27" s="1" customFormat="1" x14ac:dyDescent="0.2">
      <c r="A25" s="67"/>
      <c r="B25" s="68"/>
      <c r="C25" s="80"/>
      <c r="D25" s="81"/>
      <c r="E25" s="80"/>
      <c r="F25" s="81"/>
      <c r="G25" s="80"/>
      <c r="H25" s="81"/>
      <c r="I25" s="80"/>
      <c r="J25" s="81"/>
      <c r="K25" s="80"/>
      <c r="L25" s="82"/>
      <c r="M25" s="82"/>
      <c r="N25" s="82"/>
      <c r="O25" s="82"/>
      <c r="P25" s="82"/>
      <c r="Q25" s="82"/>
      <c r="R25" s="81"/>
      <c r="S25" s="67"/>
      <c r="T25" s="68"/>
      <c r="U25" s="68"/>
      <c r="V25" s="68"/>
      <c r="W25" s="68"/>
      <c r="X25" s="68"/>
      <c r="Y25" s="68"/>
      <c r="Z25" s="69"/>
      <c r="AA25" s="10"/>
    </row>
    <row r="26" spans="1:27" s="1" customFormat="1" x14ac:dyDescent="0.2">
      <c r="A26" s="67"/>
      <c r="B26" s="68"/>
      <c r="C26" s="80"/>
      <c r="D26" s="81"/>
      <c r="E26" s="80"/>
      <c r="F26" s="81"/>
      <c r="G26" s="80"/>
      <c r="H26" s="81"/>
      <c r="I26" s="80"/>
      <c r="J26" s="81"/>
      <c r="K26" s="80"/>
      <c r="L26" s="82"/>
      <c r="M26" s="82"/>
      <c r="N26" s="82"/>
      <c r="O26" s="82"/>
      <c r="P26" s="82"/>
      <c r="Q26" s="82"/>
      <c r="R26" s="81"/>
      <c r="S26" s="67"/>
      <c r="T26" s="68"/>
      <c r="U26" s="68"/>
      <c r="V26" s="68"/>
      <c r="W26" s="68"/>
      <c r="X26" s="68"/>
      <c r="Y26" s="68"/>
      <c r="Z26" s="69"/>
      <c r="AA26" s="10"/>
    </row>
    <row r="27" spans="1:27" s="2" customFormat="1" x14ac:dyDescent="0.2">
      <c r="A27" s="64"/>
      <c r="B27" s="65"/>
      <c r="C27" s="78"/>
      <c r="D27" s="79"/>
      <c r="E27" s="78"/>
      <c r="F27" s="79"/>
      <c r="G27" s="78"/>
      <c r="H27" s="79"/>
      <c r="I27" s="78"/>
      <c r="J27" s="79"/>
      <c r="K27" s="78"/>
      <c r="L27" s="83"/>
      <c r="M27" s="83"/>
      <c r="N27" s="83"/>
      <c r="O27" s="83"/>
      <c r="P27" s="83"/>
      <c r="Q27" s="83"/>
      <c r="R27" s="79"/>
      <c r="S27" s="64"/>
      <c r="T27" s="65"/>
      <c r="U27" s="65"/>
      <c r="V27" s="65"/>
      <c r="W27" s="65"/>
      <c r="X27" s="65"/>
      <c r="Y27" s="65"/>
      <c r="Z27" s="66"/>
      <c r="AA27" s="10"/>
    </row>
    <row r="28" spans="1:27" s="1" customFormat="1" ht="18.75" x14ac:dyDescent="0.2">
      <c r="A28" s="20">
        <f>S22+1</f>
        <v>43758</v>
      </c>
      <c r="B28" s="21"/>
      <c r="C28" s="18">
        <f>A28+1</f>
        <v>43759</v>
      </c>
      <c r="D28" s="19"/>
      <c r="E28" s="18">
        <f>C28+1</f>
        <v>43760</v>
      </c>
      <c r="F28" s="52" t="s">
        <v>30</v>
      </c>
      <c r="G28" s="18">
        <f>E28+1</f>
        <v>43761</v>
      </c>
      <c r="H28" s="19"/>
      <c r="I28" s="18">
        <f>G28+1</f>
        <v>43762</v>
      </c>
      <c r="J28" s="19"/>
      <c r="K28" s="70">
        <f>I28+1</f>
        <v>43763</v>
      </c>
      <c r="L28" s="71"/>
      <c r="M28" s="72" t="s">
        <v>30</v>
      </c>
      <c r="N28" s="72"/>
      <c r="O28" s="72"/>
      <c r="P28" s="72"/>
      <c r="Q28" s="72"/>
      <c r="R28" s="73"/>
      <c r="S28" s="74">
        <f>K28+1</f>
        <v>43764</v>
      </c>
      <c r="T28" s="75"/>
      <c r="U28" s="76"/>
      <c r="V28" s="76"/>
      <c r="W28" s="76"/>
      <c r="X28" s="76"/>
      <c r="Y28" s="76"/>
      <c r="Z28" s="77"/>
      <c r="AA28" s="10"/>
    </row>
    <row r="29" spans="1:27" s="1" customFormat="1" x14ac:dyDescent="0.2">
      <c r="A29" s="67"/>
      <c r="B29" s="68"/>
      <c r="C29" s="80"/>
      <c r="D29" s="81"/>
      <c r="E29" s="80" t="s">
        <v>46</v>
      </c>
      <c r="F29" s="81"/>
      <c r="G29" s="80"/>
      <c r="H29" s="81"/>
      <c r="I29" s="80"/>
      <c r="J29" s="81"/>
      <c r="K29" s="80" t="s">
        <v>47</v>
      </c>
      <c r="L29" s="82"/>
      <c r="M29" s="82"/>
      <c r="N29" s="82"/>
      <c r="O29" s="82"/>
      <c r="P29" s="82"/>
      <c r="Q29" s="82"/>
      <c r="R29" s="81"/>
      <c r="S29" s="67"/>
      <c r="T29" s="68"/>
      <c r="U29" s="68"/>
      <c r="V29" s="68"/>
      <c r="W29" s="68"/>
      <c r="X29" s="68"/>
      <c r="Y29" s="68"/>
      <c r="Z29" s="69"/>
      <c r="AA29" s="10"/>
    </row>
    <row r="30" spans="1:27" s="1" customFormat="1" x14ac:dyDescent="0.2">
      <c r="A30" s="67"/>
      <c r="B30" s="68"/>
      <c r="C30" s="80"/>
      <c r="D30" s="81"/>
      <c r="E30" s="80"/>
      <c r="F30" s="81"/>
      <c r="G30" s="80"/>
      <c r="H30" s="81"/>
      <c r="I30" s="80"/>
      <c r="J30" s="81"/>
      <c r="K30" s="80"/>
      <c r="L30" s="82"/>
      <c r="M30" s="82"/>
      <c r="N30" s="82"/>
      <c r="O30" s="82"/>
      <c r="P30" s="82"/>
      <c r="Q30" s="82"/>
      <c r="R30" s="81"/>
      <c r="S30" s="67"/>
      <c r="T30" s="68"/>
      <c r="U30" s="68"/>
      <c r="V30" s="68"/>
      <c r="W30" s="68"/>
      <c r="X30" s="68"/>
      <c r="Y30" s="68"/>
      <c r="Z30" s="69"/>
      <c r="AA30" s="10"/>
    </row>
    <row r="31" spans="1:27" s="1" customFormat="1" x14ac:dyDescent="0.2">
      <c r="A31" s="67"/>
      <c r="B31" s="68"/>
      <c r="C31" s="80"/>
      <c r="D31" s="81"/>
      <c r="E31" s="80"/>
      <c r="F31" s="81"/>
      <c r="G31" s="80"/>
      <c r="H31" s="81"/>
      <c r="I31" s="80"/>
      <c r="J31" s="81"/>
      <c r="K31" s="80"/>
      <c r="L31" s="82"/>
      <c r="M31" s="82"/>
      <c r="N31" s="82"/>
      <c r="O31" s="82"/>
      <c r="P31" s="82"/>
      <c r="Q31" s="82"/>
      <c r="R31" s="81"/>
      <c r="S31" s="67"/>
      <c r="T31" s="68"/>
      <c r="U31" s="68"/>
      <c r="V31" s="68"/>
      <c r="W31" s="68"/>
      <c r="X31" s="68"/>
      <c r="Y31" s="68"/>
      <c r="Z31" s="69"/>
      <c r="AA31" s="10"/>
    </row>
    <row r="32" spans="1:27" s="1" customFormat="1" x14ac:dyDescent="0.2">
      <c r="A32" s="67"/>
      <c r="B32" s="68"/>
      <c r="C32" s="80"/>
      <c r="D32" s="81"/>
      <c r="E32" s="80"/>
      <c r="F32" s="81"/>
      <c r="G32" s="80"/>
      <c r="H32" s="81"/>
      <c r="I32" s="80"/>
      <c r="J32" s="81"/>
      <c r="K32" s="80"/>
      <c r="L32" s="82"/>
      <c r="M32" s="82"/>
      <c r="N32" s="82"/>
      <c r="O32" s="82"/>
      <c r="P32" s="82"/>
      <c r="Q32" s="82"/>
      <c r="R32" s="81"/>
      <c r="S32" s="67"/>
      <c r="T32" s="68"/>
      <c r="U32" s="68"/>
      <c r="V32" s="68"/>
      <c r="W32" s="68"/>
      <c r="X32" s="68"/>
      <c r="Y32" s="68"/>
      <c r="Z32" s="69"/>
      <c r="AA32" s="10"/>
    </row>
    <row r="33" spans="1:27" s="2" customFormat="1" x14ac:dyDescent="0.2">
      <c r="A33" s="64"/>
      <c r="B33" s="65"/>
      <c r="C33" s="78"/>
      <c r="D33" s="79"/>
      <c r="E33" s="78"/>
      <c r="F33" s="79"/>
      <c r="G33" s="78"/>
      <c r="H33" s="79"/>
      <c r="I33" s="78"/>
      <c r="J33" s="79"/>
      <c r="K33" s="78"/>
      <c r="L33" s="83"/>
      <c r="M33" s="83"/>
      <c r="N33" s="83"/>
      <c r="O33" s="83"/>
      <c r="P33" s="83"/>
      <c r="Q33" s="83"/>
      <c r="R33" s="79"/>
      <c r="S33" s="64"/>
      <c r="T33" s="65"/>
      <c r="U33" s="65"/>
      <c r="V33" s="65"/>
      <c r="W33" s="65"/>
      <c r="X33" s="65"/>
      <c r="Y33" s="65"/>
      <c r="Z33" s="66"/>
      <c r="AA33" s="10"/>
    </row>
    <row r="34" spans="1:27" s="1" customFormat="1" ht="18.75" x14ac:dyDescent="0.2">
      <c r="A34" s="20">
        <f>S28+1</f>
        <v>43765</v>
      </c>
      <c r="B34" s="21"/>
      <c r="C34" s="18">
        <f>A34+1</f>
        <v>43766</v>
      </c>
      <c r="D34" s="19"/>
      <c r="E34" s="18">
        <f>C34+1</f>
        <v>43767</v>
      </c>
      <c r="F34" s="52" t="s">
        <v>30</v>
      </c>
      <c r="G34" s="18">
        <f>E34+1</f>
        <v>43768</v>
      </c>
      <c r="H34" s="19"/>
      <c r="I34" s="18">
        <f>G34+1</f>
        <v>43769</v>
      </c>
      <c r="J34" s="19"/>
      <c r="K34" s="70">
        <f>I34+1</f>
        <v>43770</v>
      </c>
      <c r="L34" s="71"/>
      <c r="M34" s="72"/>
      <c r="N34" s="72"/>
      <c r="O34" s="72"/>
      <c r="P34" s="72"/>
      <c r="Q34" s="72"/>
      <c r="R34" s="73"/>
      <c r="S34" s="74">
        <f>K34+1</f>
        <v>43771</v>
      </c>
      <c r="T34" s="75"/>
      <c r="U34" s="76"/>
      <c r="V34" s="76"/>
      <c r="W34" s="76"/>
      <c r="X34" s="76"/>
      <c r="Y34" s="76"/>
      <c r="Z34" s="77"/>
      <c r="AA34" s="10"/>
    </row>
    <row r="35" spans="1:27" s="1" customFormat="1" x14ac:dyDescent="0.2">
      <c r="A35" s="67"/>
      <c r="B35" s="68"/>
      <c r="C35" s="80"/>
      <c r="D35" s="81"/>
      <c r="E35" s="80" t="s">
        <v>48</v>
      </c>
      <c r="F35" s="81"/>
      <c r="G35" s="80"/>
      <c r="H35" s="81"/>
      <c r="I35" s="80"/>
      <c r="J35" s="81"/>
      <c r="K35" s="80"/>
      <c r="L35" s="82"/>
      <c r="M35" s="82"/>
      <c r="N35" s="82"/>
      <c r="O35" s="82"/>
      <c r="P35" s="82"/>
      <c r="Q35" s="82"/>
      <c r="R35" s="81"/>
      <c r="S35" s="67"/>
      <c r="T35" s="68"/>
      <c r="U35" s="68"/>
      <c r="V35" s="68"/>
      <c r="W35" s="68"/>
      <c r="X35" s="68"/>
      <c r="Y35" s="68"/>
      <c r="Z35" s="69"/>
      <c r="AA35" s="10"/>
    </row>
    <row r="36" spans="1:27" s="1" customFormat="1" x14ac:dyDescent="0.2">
      <c r="A36" s="67"/>
      <c r="B36" s="68"/>
      <c r="C36" s="80"/>
      <c r="D36" s="81"/>
      <c r="E36" s="80" t="s">
        <v>49</v>
      </c>
      <c r="F36" s="81"/>
      <c r="G36" s="80"/>
      <c r="H36" s="81"/>
      <c r="I36" s="80"/>
      <c r="J36" s="81"/>
      <c r="K36" s="80"/>
      <c r="L36" s="82"/>
      <c r="M36" s="82"/>
      <c r="N36" s="82"/>
      <c r="O36" s="82"/>
      <c r="P36" s="82"/>
      <c r="Q36" s="82"/>
      <c r="R36" s="81"/>
      <c r="S36" s="67"/>
      <c r="T36" s="68"/>
      <c r="U36" s="68"/>
      <c r="V36" s="68"/>
      <c r="W36" s="68"/>
      <c r="X36" s="68"/>
      <c r="Y36" s="68"/>
      <c r="Z36" s="69"/>
      <c r="AA36" s="10"/>
    </row>
    <row r="37" spans="1:27" s="1" customFormat="1" x14ac:dyDescent="0.2">
      <c r="A37" s="67"/>
      <c r="B37" s="68"/>
      <c r="C37" s="80"/>
      <c r="D37" s="81"/>
      <c r="E37" s="80"/>
      <c r="F37" s="81"/>
      <c r="G37" s="80"/>
      <c r="H37" s="81"/>
      <c r="I37" s="80"/>
      <c r="J37" s="81"/>
      <c r="K37" s="80"/>
      <c r="L37" s="82"/>
      <c r="M37" s="82"/>
      <c r="N37" s="82"/>
      <c r="O37" s="82"/>
      <c r="P37" s="82"/>
      <c r="Q37" s="82"/>
      <c r="R37" s="81"/>
      <c r="S37" s="67"/>
      <c r="T37" s="68"/>
      <c r="U37" s="68"/>
      <c r="V37" s="68"/>
      <c r="W37" s="68"/>
      <c r="X37" s="68"/>
      <c r="Y37" s="68"/>
      <c r="Z37" s="69"/>
      <c r="AA37" s="10"/>
    </row>
    <row r="38" spans="1:27" s="1" customFormat="1" x14ac:dyDescent="0.2">
      <c r="A38" s="67"/>
      <c r="B38" s="68"/>
      <c r="C38" s="80"/>
      <c r="D38" s="81"/>
      <c r="E38" s="80"/>
      <c r="F38" s="81"/>
      <c r="G38" s="80"/>
      <c r="H38" s="81"/>
      <c r="I38" s="80"/>
      <c r="J38" s="81"/>
      <c r="K38" s="80"/>
      <c r="L38" s="82"/>
      <c r="M38" s="82"/>
      <c r="N38" s="82"/>
      <c r="O38" s="82"/>
      <c r="P38" s="82"/>
      <c r="Q38" s="82"/>
      <c r="R38" s="81"/>
      <c r="S38" s="67"/>
      <c r="T38" s="68"/>
      <c r="U38" s="68"/>
      <c r="V38" s="68"/>
      <c r="W38" s="68"/>
      <c r="X38" s="68"/>
      <c r="Y38" s="68"/>
      <c r="Z38" s="69"/>
      <c r="AA38" s="10"/>
    </row>
    <row r="39" spans="1:27" s="2" customFormat="1" x14ac:dyDescent="0.2">
      <c r="A39" s="64"/>
      <c r="B39" s="65"/>
      <c r="C39" s="78"/>
      <c r="D39" s="79"/>
      <c r="E39" s="78"/>
      <c r="F39" s="79"/>
      <c r="G39" s="78"/>
      <c r="H39" s="79"/>
      <c r="I39" s="78"/>
      <c r="J39" s="79"/>
      <c r="K39" s="78"/>
      <c r="L39" s="83"/>
      <c r="M39" s="83"/>
      <c r="N39" s="83"/>
      <c r="O39" s="83"/>
      <c r="P39" s="83"/>
      <c r="Q39" s="83"/>
      <c r="R39" s="79"/>
      <c r="S39" s="64"/>
      <c r="T39" s="65"/>
      <c r="U39" s="65"/>
      <c r="V39" s="65"/>
      <c r="W39" s="65"/>
      <c r="X39" s="65"/>
      <c r="Y39" s="65"/>
      <c r="Z39" s="66"/>
      <c r="AA39" s="10"/>
    </row>
    <row r="40" spans="1:27" ht="18.75" x14ac:dyDescent="0.2">
      <c r="A40" s="20">
        <f>S34+1</f>
        <v>43772</v>
      </c>
      <c r="B40" s="21"/>
      <c r="C40" s="18">
        <f>A40+1</f>
        <v>43773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7"/>
      <c r="B41" s="68"/>
      <c r="C41" s="80"/>
      <c r="D41" s="81"/>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7"/>
      <c r="B42" s="68"/>
      <c r="C42" s="80"/>
      <c r="D42" s="81"/>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7"/>
      <c r="B43" s="68"/>
      <c r="C43" s="80"/>
      <c r="D43" s="81"/>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7"/>
      <c r="B44" s="68"/>
      <c r="C44" s="80"/>
      <c r="D44" s="81"/>
      <c r="E44" s="24"/>
      <c r="F44" s="8"/>
      <c r="G44" s="8"/>
      <c r="H44" s="8"/>
      <c r="I44" s="8"/>
      <c r="J44" s="8"/>
      <c r="K44" s="91" t="s">
        <v>5</v>
      </c>
      <c r="L44" s="91"/>
      <c r="M44" s="91"/>
      <c r="N44" s="91"/>
      <c r="O44" s="91"/>
      <c r="P44" s="91"/>
      <c r="Q44" s="91"/>
      <c r="R44" s="91"/>
      <c r="S44" s="91"/>
      <c r="T44" s="91"/>
      <c r="U44" s="91"/>
      <c r="V44" s="91"/>
      <c r="W44" s="91"/>
      <c r="X44" s="91"/>
      <c r="Y44" s="91"/>
      <c r="Z44" s="92"/>
      <c r="AA44" s="9"/>
    </row>
    <row r="45" spans="1:27" s="1" customFormat="1" x14ac:dyDescent="0.2">
      <c r="A45" s="64"/>
      <c r="B45" s="65"/>
      <c r="C45" s="78"/>
      <c r="D45" s="79"/>
      <c r="E45" s="25"/>
      <c r="F45" s="26"/>
      <c r="G45" s="26"/>
      <c r="H45" s="26"/>
      <c r="I45" s="26"/>
      <c r="J45" s="26"/>
      <c r="K45" s="89" t="s">
        <v>4</v>
      </c>
      <c r="L45" s="89"/>
      <c r="M45" s="89"/>
      <c r="N45" s="89"/>
      <c r="O45" s="89"/>
      <c r="P45" s="89"/>
      <c r="Q45" s="89"/>
      <c r="R45" s="89"/>
      <c r="S45" s="89"/>
      <c r="T45" s="89"/>
      <c r="U45" s="89"/>
      <c r="V45" s="89"/>
      <c r="W45" s="89"/>
      <c r="X45" s="89"/>
      <c r="Y45" s="89"/>
      <c r="Z45" s="90"/>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4"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4">
        <f>DATE(June!AD18,June!AD20+5,1)</f>
        <v>43770</v>
      </c>
      <c r="B1" s="84"/>
      <c r="C1" s="84"/>
      <c r="D1" s="84"/>
      <c r="E1" s="84"/>
      <c r="F1" s="84"/>
      <c r="G1" s="84"/>
      <c r="H1" s="84"/>
      <c r="I1" s="17"/>
      <c r="J1" s="17"/>
      <c r="K1" s="87">
        <f>DATE(YEAR(A1),MONTH(A1)-1,1)</f>
        <v>43739</v>
      </c>
      <c r="L1" s="87"/>
      <c r="M1" s="87"/>
      <c r="N1" s="87"/>
      <c r="O1" s="87"/>
      <c r="P1" s="87"/>
      <c r="Q1" s="87"/>
      <c r="R1" s="3"/>
      <c r="S1" s="87">
        <f>DATE(YEAR(A1),MONTH(A1)+1,1)</f>
        <v>43800</v>
      </c>
      <c r="T1" s="87"/>
      <c r="U1" s="87"/>
      <c r="V1" s="87"/>
      <c r="W1" s="87"/>
      <c r="X1" s="87"/>
      <c r="Y1" s="87"/>
      <c r="Z1" s="3"/>
      <c r="AA1" s="3"/>
    </row>
    <row r="2" spans="1:27" s="4" customFormat="1" ht="11.25" customHeight="1" x14ac:dyDescent="0.2">
      <c r="A2" s="84"/>
      <c r="B2" s="84"/>
      <c r="C2" s="84"/>
      <c r="D2" s="84"/>
      <c r="E2" s="84"/>
      <c r="F2" s="84"/>
      <c r="G2" s="84"/>
      <c r="H2" s="8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4"/>
      <c r="B3" s="84"/>
      <c r="C3" s="84"/>
      <c r="D3" s="84"/>
      <c r="E3" s="84"/>
      <c r="F3" s="84"/>
      <c r="G3" s="84"/>
      <c r="H3" s="84"/>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43739</v>
      </c>
      <c r="N3" s="28">
        <f t="shared" si="0"/>
        <v>43740</v>
      </c>
      <c r="O3" s="28">
        <f t="shared" si="0"/>
        <v>43741</v>
      </c>
      <c r="P3" s="28">
        <f t="shared" si="0"/>
        <v>43742</v>
      </c>
      <c r="Q3" s="28">
        <f t="shared" si="0"/>
        <v>43743</v>
      </c>
      <c r="R3" s="3"/>
      <c r="S3" s="28">
        <f t="shared" ref="S3:Y8" si="1">IF(MONTH($S$1)&lt;&gt;MONTH($S$1-(WEEKDAY($S$1,1)-(start_day-1))-IF((WEEKDAY($S$1,1)-(start_day-1))&lt;=0,7,0)+(ROW(S3)-ROW($S$3))*7+(COLUMN(S3)-COLUMN($S$3)+1)),"",$S$1-(WEEKDAY($S$1,1)-(start_day-1))-IF((WEEKDAY($S$1,1)-(start_day-1))&lt;=0,7,0)+(ROW(S3)-ROW($S$3))*7+(COLUMN(S3)-COLUMN($S$3)+1))</f>
        <v>43800</v>
      </c>
      <c r="T3" s="28">
        <f t="shared" si="1"/>
        <v>43801</v>
      </c>
      <c r="U3" s="28">
        <f t="shared" si="1"/>
        <v>43802</v>
      </c>
      <c r="V3" s="28">
        <f t="shared" si="1"/>
        <v>43803</v>
      </c>
      <c r="W3" s="28">
        <f t="shared" si="1"/>
        <v>43804</v>
      </c>
      <c r="X3" s="28">
        <f t="shared" si="1"/>
        <v>43805</v>
      </c>
      <c r="Y3" s="28">
        <f t="shared" si="1"/>
        <v>43806</v>
      </c>
      <c r="Z3" s="5"/>
      <c r="AA3" s="5"/>
    </row>
    <row r="4" spans="1:27" s="6" customFormat="1" ht="9" customHeight="1" x14ac:dyDescent="0.2">
      <c r="A4" s="84"/>
      <c r="B4" s="84"/>
      <c r="C4" s="84"/>
      <c r="D4" s="84"/>
      <c r="E4" s="84"/>
      <c r="F4" s="84"/>
      <c r="G4" s="84"/>
      <c r="H4" s="84"/>
      <c r="I4" s="17"/>
      <c r="J4" s="17"/>
      <c r="K4" s="28">
        <f t="shared" si="0"/>
        <v>43744</v>
      </c>
      <c r="L4" s="28">
        <f t="shared" si="0"/>
        <v>43745</v>
      </c>
      <c r="M4" s="28">
        <f t="shared" si="0"/>
        <v>43746</v>
      </c>
      <c r="N4" s="28">
        <f t="shared" si="0"/>
        <v>43747</v>
      </c>
      <c r="O4" s="28">
        <f t="shared" si="0"/>
        <v>43748</v>
      </c>
      <c r="P4" s="28">
        <f t="shared" si="0"/>
        <v>43749</v>
      </c>
      <c r="Q4" s="28">
        <f t="shared" si="0"/>
        <v>43750</v>
      </c>
      <c r="R4" s="3"/>
      <c r="S4" s="28">
        <f t="shared" si="1"/>
        <v>43807</v>
      </c>
      <c r="T4" s="28">
        <f t="shared" si="1"/>
        <v>43808</v>
      </c>
      <c r="U4" s="28">
        <f t="shared" si="1"/>
        <v>43809</v>
      </c>
      <c r="V4" s="28">
        <f t="shared" si="1"/>
        <v>43810</v>
      </c>
      <c r="W4" s="28">
        <f t="shared" si="1"/>
        <v>43811</v>
      </c>
      <c r="X4" s="28">
        <f t="shared" si="1"/>
        <v>43812</v>
      </c>
      <c r="Y4" s="28">
        <f t="shared" si="1"/>
        <v>43813</v>
      </c>
      <c r="Z4" s="5"/>
      <c r="AA4" s="5"/>
    </row>
    <row r="5" spans="1:27" s="6" customFormat="1" ht="9" customHeight="1" x14ac:dyDescent="0.2">
      <c r="A5" s="84"/>
      <c r="B5" s="84"/>
      <c r="C5" s="84"/>
      <c r="D5" s="84"/>
      <c r="E5" s="84"/>
      <c r="F5" s="84"/>
      <c r="G5" s="84"/>
      <c r="H5" s="84"/>
      <c r="I5" s="17"/>
      <c r="J5" s="17"/>
      <c r="K5" s="28">
        <f t="shared" si="0"/>
        <v>43751</v>
      </c>
      <c r="L5" s="28">
        <f t="shared" si="0"/>
        <v>43752</v>
      </c>
      <c r="M5" s="28">
        <f t="shared" si="0"/>
        <v>43753</v>
      </c>
      <c r="N5" s="28">
        <f t="shared" si="0"/>
        <v>43754</v>
      </c>
      <c r="O5" s="28">
        <f t="shared" si="0"/>
        <v>43755</v>
      </c>
      <c r="P5" s="28">
        <f t="shared" si="0"/>
        <v>43756</v>
      </c>
      <c r="Q5" s="28">
        <f t="shared" si="0"/>
        <v>43757</v>
      </c>
      <c r="R5" s="3"/>
      <c r="S5" s="28">
        <f t="shared" si="1"/>
        <v>43814</v>
      </c>
      <c r="T5" s="28">
        <f t="shared" si="1"/>
        <v>43815</v>
      </c>
      <c r="U5" s="28">
        <f t="shared" si="1"/>
        <v>43816</v>
      </c>
      <c r="V5" s="28">
        <f t="shared" si="1"/>
        <v>43817</v>
      </c>
      <c r="W5" s="28">
        <f t="shared" si="1"/>
        <v>43818</v>
      </c>
      <c r="X5" s="28">
        <f t="shared" si="1"/>
        <v>43819</v>
      </c>
      <c r="Y5" s="28">
        <f t="shared" si="1"/>
        <v>43820</v>
      </c>
      <c r="Z5" s="5"/>
      <c r="AA5" s="5"/>
    </row>
    <row r="6" spans="1:27" s="6" customFormat="1" ht="9" customHeight="1" x14ac:dyDescent="0.2">
      <c r="A6" s="84"/>
      <c r="B6" s="84"/>
      <c r="C6" s="84"/>
      <c r="D6" s="84"/>
      <c r="E6" s="84"/>
      <c r="F6" s="84"/>
      <c r="G6" s="84"/>
      <c r="H6" s="84"/>
      <c r="I6" s="17"/>
      <c r="J6" s="17"/>
      <c r="K6" s="28">
        <f t="shared" si="0"/>
        <v>43758</v>
      </c>
      <c r="L6" s="28">
        <f t="shared" si="0"/>
        <v>43759</v>
      </c>
      <c r="M6" s="28">
        <f t="shared" si="0"/>
        <v>43760</v>
      </c>
      <c r="N6" s="28">
        <f t="shared" si="0"/>
        <v>43761</v>
      </c>
      <c r="O6" s="28">
        <f t="shared" si="0"/>
        <v>43762</v>
      </c>
      <c r="P6" s="28">
        <f t="shared" si="0"/>
        <v>43763</v>
      </c>
      <c r="Q6" s="28">
        <f t="shared" si="0"/>
        <v>43764</v>
      </c>
      <c r="R6" s="3"/>
      <c r="S6" s="28">
        <f t="shared" si="1"/>
        <v>43821</v>
      </c>
      <c r="T6" s="28">
        <f t="shared" si="1"/>
        <v>43822</v>
      </c>
      <c r="U6" s="28">
        <f t="shared" si="1"/>
        <v>43823</v>
      </c>
      <c r="V6" s="28">
        <f t="shared" si="1"/>
        <v>43824</v>
      </c>
      <c r="W6" s="28">
        <f t="shared" si="1"/>
        <v>43825</v>
      </c>
      <c r="X6" s="28">
        <f t="shared" si="1"/>
        <v>43826</v>
      </c>
      <c r="Y6" s="28">
        <f t="shared" si="1"/>
        <v>43827</v>
      </c>
      <c r="Z6" s="5"/>
      <c r="AA6" s="5"/>
    </row>
    <row r="7" spans="1:27" s="6" customFormat="1" ht="9" customHeight="1" x14ac:dyDescent="0.2">
      <c r="A7" s="84"/>
      <c r="B7" s="84"/>
      <c r="C7" s="84"/>
      <c r="D7" s="84"/>
      <c r="E7" s="84"/>
      <c r="F7" s="84"/>
      <c r="G7" s="84"/>
      <c r="H7" s="84"/>
      <c r="I7" s="17"/>
      <c r="J7" s="17"/>
      <c r="K7" s="28">
        <f t="shared" si="0"/>
        <v>43765</v>
      </c>
      <c r="L7" s="28">
        <f t="shared" si="0"/>
        <v>43766</v>
      </c>
      <c r="M7" s="28">
        <f t="shared" si="0"/>
        <v>43767</v>
      </c>
      <c r="N7" s="28">
        <f t="shared" si="0"/>
        <v>43768</v>
      </c>
      <c r="O7" s="28">
        <f t="shared" si="0"/>
        <v>43769</v>
      </c>
      <c r="P7" s="28" t="str">
        <f t="shared" si="0"/>
        <v/>
      </c>
      <c r="Q7" s="28" t="str">
        <f t="shared" si="0"/>
        <v/>
      </c>
      <c r="R7" s="3"/>
      <c r="S7" s="28">
        <f t="shared" si="1"/>
        <v>43828</v>
      </c>
      <c r="T7" s="28">
        <f t="shared" si="1"/>
        <v>43829</v>
      </c>
      <c r="U7" s="28">
        <f t="shared" si="1"/>
        <v>43830</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5">
        <f>A10</f>
        <v>43765</v>
      </c>
      <c r="B9" s="86"/>
      <c r="C9" s="86">
        <f>C10</f>
        <v>43766</v>
      </c>
      <c r="D9" s="86"/>
      <c r="E9" s="86">
        <f>E10</f>
        <v>43767</v>
      </c>
      <c r="F9" s="86"/>
      <c r="G9" s="86">
        <f>G10</f>
        <v>43768</v>
      </c>
      <c r="H9" s="86"/>
      <c r="I9" s="86">
        <f>I10</f>
        <v>43769</v>
      </c>
      <c r="J9" s="86"/>
      <c r="K9" s="86">
        <f>K10</f>
        <v>43770</v>
      </c>
      <c r="L9" s="86"/>
      <c r="M9" s="86"/>
      <c r="N9" s="86"/>
      <c r="O9" s="86"/>
      <c r="P9" s="86"/>
      <c r="Q9" s="86"/>
      <c r="R9" s="86"/>
      <c r="S9" s="86">
        <f>S10</f>
        <v>43771</v>
      </c>
      <c r="T9" s="86"/>
      <c r="U9" s="86"/>
      <c r="V9" s="86"/>
      <c r="W9" s="86"/>
      <c r="X9" s="86"/>
      <c r="Y9" s="86"/>
      <c r="Z9" s="88"/>
    </row>
    <row r="10" spans="1:27" s="1" customFormat="1" ht="18.75" x14ac:dyDescent="0.2">
      <c r="A10" s="20">
        <f>$A$1-(WEEKDAY($A$1,1)-(start_day-1))-IF((WEEKDAY($A$1,1)-(start_day-1))&lt;=0,7,0)+1</f>
        <v>43765</v>
      </c>
      <c r="B10" s="21"/>
      <c r="C10" s="18">
        <f>A10+1</f>
        <v>43766</v>
      </c>
      <c r="D10" s="19"/>
      <c r="E10" s="18">
        <f>C10+1</f>
        <v>43767</v>
      </c>
      <c r="F10" s="19"/>
      <c r="G10" s="18">
        <f>E10+1</f>
        <v>43768</v>
      </c>
      <c r="H10" s="19"/>
      <c r="I10" s="18">
        <f>G10+1</f>
        <v>43769</v>
      </c>
      <c r="J10" s="19"/>
      <c r="K10" s="70">
        <f>I10+1</f>
        <v>43770</v>
      </c>
      <c r="L10" s="71"/>
      <c r="M10" s="72"/>
      <c r="N10" s="72"/>
      <c r="O10" s="72"/>
      <c r="P10" s="72"/>
      <c r="Q10" s="72"/>
      <c r="R10" s="73"/>
      <c r="S10" s="74">
        <f>K10+1</f>
        <v>43771</v>
      </c>
      <c r="T10" s="75"/>
      <c r="U10" s="76"/>
      <c r="V10" s="76"/>
      <c r="W10" s="76"/>
      <c r="X10" s="76"/>
      <c r="Y10" s="76"/>
      <c r="Z10" s="77"/>
      <c r="AA10" s="10"/>
    </row>
    <row r="11" spans="1:27" s="1" customFormat="1" x14ac:dyDescent="0.2">
      <c r="A11" s="67"/>
      <c r="B11" s="68"/>
      <c r="C11" s="80"/>
      <c r="D11" s="81"/>
      <c r="E11" s="80"/>
      <c r="F11" s="81"/>
      <c r="G11" s="80"/>
      <c r="H11" s="81"/>
      <c r="I11" s="80"/>
      <c r="J11" s="81"/>
      <c r="K11" s="80"/>
      <c r="L11" s="82"/>
      <c r="M11" s="82"/>
      <c r="N11" s="82"/>
      <c r="O11" s="82"/>
      <c r="P11" s="82"/>
      <c r="Q11" s="82"/>
      <c r="R11" s="81"/>
      <c r="S11" s="67"/>
      <c r="T11" s="68"/>
      <c r="U11" s="68"/>
      <c r="V11" s="68"/>
      <c r="W11" s="68"/>
      <c r="X11" s="68"/>
      <c r="Y11" s="68"/>
      <c r="Z11" s="69"/>
      <c r="AA11" s="10"/>
    </row>
    <row r="12" spans="1:27" s="1" customFormat="1" x14ac:dyDescent="0.2">
      <c r="A12" s="67"/>
      <c r="B12" s="68"/>
      <c r="C12" s="80"/>
      <c r="D12" s="81"/>
      <c r="E12" s="80"/>
      <c r="F12" s="81"/>
      <c r="G12" s="80"/>
      <c r="H12" s="81"/>
      <c r="I12" s="80"/>
      <c r="J12" s="81"/>
      <c r="K12" s="80"/>
      <c r="L12" s="82"/>
      <c r="M12" s="82"/>
      <c r="N12" s="82"/>
      <c r="O12" s="82"/>
      <c r="P12" s="82"/>
      <c r="Q12" s="82"/>
      <c r="R12" s="81"/>
      <c r="S12" s="67"/>
      <c r="T12" s="68"/>
      <c r="U12" s="68"/>
      <c r="V12" s="68"/>
      <c r="W12" s="68"/>
      <c r="X12" s="68"/>
      <c r="Y12" s="68"/>
      <c r="Z12" s="69"/>
      <c r="AA12" s="10"/>
    </row>
    <row r="13" spans="1:27" s="1" customFormat="1" x14ac:dyDescent="0.2">
      <c r="A13" s="67"/>
      <c r="B13" s="68"/>
      <c r="C13" s="80"/>
      <c r="D13" s="81"/>
      <c r="E13" s="80"/>
      <c r="F13" s="81"/>
      <c r="G13" s="80"/>
      <c r="H13" s="81"/>
      <c r="I13" s="80"/>
      <c r="J13" s="81"/>
      <c r="K13" s="80"/>
      <c r="L13" s="82"/>
      <c r="M13" s="82"/>
      <c r="N13" s="82"/>
      <c r="O13" s="82"/>
      <c r="P13" s="82"/>
      <c r="Q13" s="82"/>
      <c r="R13" s="81"/>
      <c r="S13" s="67"/>
      <c r="T13" s="68"/>
      <c r="U13" s="68"/>
      <c r="V13" s="68"/>
      <c r="W13" s="68"/>
      <c r="X13" s="68"/>
      <c r="Y13" s="68"/>
      <c r="Z13" s="69"/>
      <c r="AA13" s="10"/>
    </row>
    <row r="14" spans="1:27" s="1" customFormat="1" x14ac:dyDescent="0.2">
      <c r="A14" s="67"/>
      <c r="B14" s="68"/>
      <c r="C14" s="80"/>
      <c r="D14" s="81"/>
      <c r="E14" s="80"/>
      <c r="F14" s="81"/>
      <c r="G14" s="80"/>
      <c r="H14" s="81"/>
      <c r="I14" s="80"/>
      <c r="J14" s="81"/>
      <c r="K14" s="80"/>
      <c r="L14" s="82"/>
      <c r="M14" s="82"/>
      <c r="N14" s="82"/>
      <c r="O14" s="82"/>
      <c r="P14" s="82"/>
      <c r="Q14" s="82"/>
      <c r="R14" s="81"/>
      <c r="S14" s="67"/>
      <c r="T14" s="68"/>
      <c r="U14" s="68"/>
      <c r="V14" s="68"/>
      <c r="W14" s="68"/>
      <c r="X14" s="68"/>
      <c r="Y14" s="68"/>
      <c r="Z14" s="69"/>
      <c r="AA14" s="10"/>
    </row>
    <row r="15" spans="1:27" s="2" customFormat="1" ht="13.15" customHeight="1" x14ac:dyDescent="0.2">
      <c r="A15" s="64"/>
      <c r="B15" s="65"/>
      <c r="C15" s="78"/>
      <c r="D15" s="79"/>
      <c r="E15" s="78"/>
      <c r="F15" s="79"/>
      <c r="G15" s="78"/>
      <c r="H15" s="79"/>
      <c r="I15" s="78"/>
      <c r="J15" s="79"/>
      <c r="K15" s="78"/>
      <c r="L15" s="83"/>
      <c r="M15" s="83"/>
      <c r="N15" s="83"/>
      <c r="O15" s="83"/>
      <c r="P15" s="83"/>
      <c r="Q15" s="83"/>
      <c r="R15" s="79"/>
      <c r="S15" s="64"/>
      <c r="T15" s="65"/>
      <c r="U15" s="65"/>
      <c r="V15" s="65"/>
      <c r="W15" s="65"/>
      <c r="X15" s="65"/>
      <c r="Y15" s="65"/>
      <c r="Z15" s="66"/>
      <c r="AA15" s="10"/>
    </row>
    <row r="16" spans="1:27" s="1" customFormat="1" ht="18.75" x14ac:dyDescent="0.2">
      <c r="A16" s="20">
        <f>S10+1</f>
        <v>43772</v>
      </c>
      <c r="B16" s="21"/>
      <c r="C16" s="18">
        <f>A16+1</f>
        <v>43773</v>
      </c>
      <c r="D16" s="19"/>
      <c r="E16" s="18">
        <f>C16+1</f>
        <v>43774</v>
      </c>
      <c r="F16" s="19"/>
      <c r="G16" s="18">
        <f>E16+1</f>
        <v>43775</v>
      </c>
      <c r="H16" s="19"/>
      <c r="I16" s="18">
        <f>G16+1</f>
        <v>43776</v>
      </c>
      <c r="J16" s="19"/>
      <c r="K16" s="70">
        <f>I16+1</f>
        <v>43777</v>
      </c>
      <c r="L16" s="71"/>
      <c r="M16" s="72"/>
      <c r="N16" s="72"/>
      <c r="O16" s="72"/>
      <c r="P16" s="72"/>
      <c r="Q16" s="72"/>
      <c r="R16" s="73"/>
      <c r="S16" s="74">
        <f>K16+1</f>
        <v>43778</v>
      </c>
      <c r="T16" s="75"/>
      <c r="U16" s="76"/>
      <c r="V16" s="76"/>
      <c r="W16" s="76"/>
      <c r="X16" s="76"/>
      <c r="Y16" s="76"/>
      <c r="Z16" s="77"/>
      <c r="AA16" s="10"/>
    </row>
    <row r="17" spans="1:27" s="1" customFormat="1" x14ac:dyDescent="0.2">
      <c r="A17" s="67"/>
      <c r="B17" s="68"/>
      <c r="C17" s="80"/>
      <c r="D17" s="81"/>
      <c r="E17" s="80"/>
      <c r="F17" s="81"/>
      <c r="G17" s="80"/>
      <c r="H17" s="81"/>
      <c r="I17" s="80"/>
      <c r="J17" s="81"/>
      <c r="K17" s="80"/>
      <c r="L17" s="82"/>
      <c r="M17" s="82"/>
      <c r="N17" s="82"/>
      <c r="O17" s="82"/>
      <c r="P17" s="82"/>
      <c r="Q17" s="82"/>
      <c r="R17" s="81"/>
      <c r="S17" s="67"/>
      <c r="T17" s="68"/>
      <c r="U17" s="68"/>
      <c r="V17" s="68"/>
      <c r="W17" s="68"/>
      <c r="X17" s="68"/>
      <c r="Y17" s="68"/>
      <c r="Z17" s="69"/>
      <c r="AA17" s="10"/>
    </row>
    <row r="18" spans="1:27" s="1" customFormat="1" x14ac:dyDescent="0.2">
      <c r="A18" s="67"/>
      <c r="B18" s="68"/>
      <c r="C18" s="80"/>
      <c r="D18" s="81"/>
      <c r="E18" s="80"/>
      <c r="F18" s="81"/>
      <c r="G18" s="80"/>
      <c r="H18" s="81"/>
      <c r="I18" s="80"/>
      <c r="J18" s="81"/>
      <c r="K18" s="80"/>
      <c r="L18" s="82"/>
      <c r="M18" s="82"/>
      <c r="N18" s="82"/>
      <c r="O18" s="82"/>
      <c r="P18" s="82"/>
      <c r="Q18" s="82"/>
      <c r="R18" s="81"/>
      <c r="S18" s="67"/>
      <c r="T18" s="68"/>
      <c r="U18" s="68"/>
      <c r="V18" s="68"/>
      <c r="W18" s="68"/>
      <c r="X18" s="68"/>
      <c r="Y18" s="68"/>
      <c r="Z18" s="69"/>
      <c r="AA18" s="10"/>
    </row>
    <row r="19" spans="1:27" s="1" customFormat="1" x14ac:dyDescent="0.2">
      <c r="A19" s="67"/>
      <c r="B19" s="68"/>
      <c r="C19" s="80"/>
      <c r="D19" s="81"/>
      <c r="E19" s="80"/>
      <c r="F19" s="81"/>
      <c r="G19" s="80"/>
      <c r="H19" s="81"/>
      <c r="I19" s="80"/>
      <c r="J19" s="81"/>
      <c r="K19" s="80"/>
      <c r="L19" s="82"/>
      <c r="M19" s="82"/>
      <c r="N19" s="82"/>
      <c r="O19" s="82"/>
      <c r="P19" s="82"/>
      <c r="Q19" s="82"/>
      <c r="R19" s="81"/>
      <c r="S19" s="67"/>
      <c r="T19" s="68"/>
      <c r="U19" s="68"/>
      <c r="V19" s="68"/>
      <c r="W19" s="68"/>
      <c r="X19" s="68"/>
      <c r="Y19" s="68"/>
      <c r="Z19" s="69"/>
      <c r="AA19" s="10"/>
    </row>
    <row r="20" spans="1:27" s="1" customFormat="1" x14ac:dyDescent="0.2">
      <c r="A20" s="67"/>
      <c r="B20" s="68"/>
      <c r="C20" s="80"/>
      <c r="D20" s="81"/>
      <c r="E20" s="80"/>
      <c r="F20" s="81"/>
      <c r="G20" s="80"/>
      <c r="H20" s="81"/>
      <c r="I20" s="80"/>
      <c r="J20" s="81"/>
      <c r="K20" s="80"/>
      <c r="L20" s="82"/>
      <c r="M20" s="82"/>
      <c r="N20" s="82"/>
      <c r="O20" s="82"/>
      <c r="P20" s="82"/>
      <c r="Q20" s="82"/>
      <c r="R20" s="81"/>
      <c r="S20" s="67"/>
      <c r="T20" s="68"/>
      <c r="U20" s="68"/>
      <c r="V20" s="68"/>
      <c r="W20" s="68"/>
      <c r="X20" s="68"/>
      <c r="Y20" s="68"/>
      <c r="Z20" s="69"/>
      <c r="AA20" s="10"/>
    </row>
    <row r="21" spans="1:27" s="2" customFormat="1" ht="13.15" customHeight="1" x14ac:dyDescent="0.2">
      <c r="A21" s="64"/>
      <c r="B21" s="65"/>
      <c r="C21" s="78"/>
      <c r="D21" s="79"/>
      <c r="E21" s="78"/>
      <c r="F21" s="79"/>
      <c r="G21" s="78"/>
      <c r="H21" s="79"/>
      <c r="I21" s="78"/>
      <c r="J21" s="79"/>
      <c r="K21" s="78"/>
      <c r="L21" s="83"/>
      <c r="M21" s="83"/>
      <c r="N21" s="83"/>
      <c r="O21" s="83"/>
      <c r="P21" s="83"/>
      <c r="Q21" s="83"/>
      <c r="R21" s="79"/>
      <c r="S21" s="64"/>
      <c r="T21" s="65"/>
      <c r="U21" s="65"/>
      <c r="V21" s="65"/>
      <c r="W21" s="65"/>
      <c r="X21" s="65"/>
      <c r="Y21" s="65"/>
      <c r="Z21" s="66"/>
      <c r="AA21" s="10"/>
    </row>
    <row r="22" spans="1:27" s="1" customFormat="1" ht="18.75" x14ac:dyDescent="0.2">
      <c r="A22" s="20">
        <f>S16+1</f>
        <v>43779</v>
      </c>
      <c r="B22" s="21"/>
      <c r="C22" s="18">
        <f>A22+1</f>
        <v>43780</v>
      </c>
      <c r="D22" s="19"/>
      <c r="E22" s="18">
        <f>C22+1</f>
        <v>43781</v>
      </c>
      <c r="F22" s="19"/>
      <c r="G22" s="18">
        <f>E22+1</f>
        <v>43782</v>
      </c>
      <c r="H22" s="19"/>
      <c r="I22" s="18">
        <f>G22+1</f>
        <v>43783</v>
      </c>
      <c r="J22" s="19"/>
      <c r="K22" s="70">
        <f>I22+1</f>
        <v>43784</v>
      </c>
      <c r="L22" s="71"/>
      <c r="M22" s="72"/>
      <c r="N22" s="72"/>
      <c r="O22" s="72"/>
      <c r="P22" s="72"/>
      <c r="Q22" s="72"/>
      <c r="R22" s="73"/>
      <c r="S22" s="74">
        <f>K22+1</f>
        <v>43785</v>
      </c>
      <c r="T22" s="75"/>
      <c r="U22" s="76"/>
      <c r="V22" s="76"/>
      <c r="W22" s="76"/>
      <c r="X22" s="76"/>
      <c r="Y22" s="76"/>
      <c r="Z22" s="77"/>
      <c r="AA22" s="10"/>
    </row>
    <row r="23" spans="1:27" s="1" customFormat="1" x14ac:dyDescent="0.2">
      <c r="A23" s="67"/>
      <c r="B23" s="68"/>
      <c r="C23" s="80"/>
      <c r="D23" s="81"/>
      <c r="E23" s="80"/>
      <c r="F23" s="81"/>
      <c r="G23" s="80"/>
      <c r="H23" s="81"/>
      <c r="I23" s="80"/>
      <c r="J23" s="81"/>
      <c r="K23" s="80"/>
      <c r="L23" s="82"/>
      <c r="M23" s="82"/>
      <c r="N23" s="82"/>
      <c r="O23" s="82"/>
      <c r="P23" s="82"/>
      <c r="Q23" s="82"/>
      <c r="R23" s="81"/>
      <c r="S23" s="67"/>
      <c r="T23" s="68"/>
      <c r="U23" s="68"/>
      <c r="V23" s="68"/>
      <c r="W23" s="68"/>
      <c r="X23" s="68"/>
      <c r="Y23" s="68"/>
      <c r="Z23" s="69"/>
      <c r="AA23" s="10"/>
    </row>
    <row r="24" spans="1:27" s="1" customFormat="1" x14ac:dyDescent="0.2">
      <c r="A24" s="67"/>
      <c r="B24" s="68"/>
      <c r="C24" s="80"/>
      <c r="D24" s="81"/>
      <c r="E24" s="80"/>
      <c r="F24" s="81"/>
      <c r="G24" s="80"/>
      <c r="H24" s="81"/>
      <c r="I24" s="80"/>
      <c r="J24" s="81"/>
      <c r="K24" s="80"/>
      <c r="L24" s="82"/>
      <c r="M24" s="82"/>
      <c r="N24" s="82"/>
      <c r="O24" s="82"/>
      <c r="P24" s="82"/>
      <c r="Q24" s="82"/>
      <c r="R24" s="81"/>
      <c r="S24" s="67"/>
      <c r="T24" s="68"/>
      <c r="U24" s="68"/>
      <c r="V24" s="68"/>
      <c r="W24" s="68"/>
      <c r="X24" s="68"/>
      <c r="Y24" s="68"/>
      <c r="Z24" s="69"/>
      <c r="AA24" s="10"/>
    </row>
    <row r="25" spans="1:27" s="1" customFormat="1" x14ac:dyDescent="0.2">
      <c r="A25" s="67"/>
      <c r="B25" s="68"/>
      <c r="C25" s="80"/>
      <c r="D25" s="81"/>
      <c r="E25" s="80"/>
      <c r="F25" s="81"/>
      <c r="G25" s="80"/>
      <c r="H25" s="81"/>
      <c r="I25" s="80"/>
      <c r="J25" s="81"/>
      <c r="K25" s="80"/>
      <c r="L25" s="82"/>
      <c r="M25" s="82"/>
      <c r="N25" s="82"/>
      <c r="O25" s="82"/>
      <c r="P25" s="82"/>
      <c r="Q25" s="82"/>
      <c r="R25" s="81"/>
      <c r="S25" s="67"/>
      <c r="T25" s="68"/>
      <c r="U25" s="68"/>
      <c r="V25" s="68"/>
      <c r="W25" s="68"/>
      <c r="X25" s="68"/>
      <c r="Y25" s="68"/>
      <c r="Z25" s="69"/>
      <c r="AA25" s="10"/>
    </row>
    <row r="26" spans="1:27" s="1" customFormat="1" x14ac:dyDescent="0.2">
      <c r="A26" s="67"/>
      <c r="B26" s="68"/>
      <c r="C26" s="80"/>
      <c r="D26" s="81"/>
      <c r="E26" s="80"/>
      <c r="F26" s="81"/>
      <c r="G26" s="80"/>
      <c r="H26" s="81"/>
      <c r="I26" s="80"/>
      <c r="J26" s="81"/>
      <c r="K26" s="80"/>
      <c r="L26" s="82"/>
      <c r="M26" s="82"/>
      <c r="N26" s="82"/>
      <c r="O26" s="82"/>
      <c r="P26" s="82"/>
      <c r="Q26" s="82"/>
      <c r="R26" s="81"/>
      <c r="S26" s="67"/>
      <c r="T26" s="68"/>
      <c r="U26" s="68"/>
      <c r="V26" s="68"/>
      <c r="W26" s="68"/>
      <c r="X26" s="68"/>
      <c r="Y26" s="68"/>
      <c r="Z26" s="69"/>
      <c r="AA26" s="10"/>
    </row>
    <row r="27" spans="1:27" s="2" customFormat="1" x14ac:dyDescent="0.2">
      <c r="A27" s="64"/>
      <c r="B27" s="65"/>
      <c r="C27" s="78"/>
      <c r="D27" s="79"/>
      <c r="E27" s="78"/>
      <c r="F27" s="79"/>
      <c r="G27" s="78"/>
      <c r="H27" s="79"/>
      <c r="I27" s="78"/>
      <c r="J27" s="79"/>
      <c r="K27" s="78"/>
      <c r="L27" s="83"/>
      <c r="M27" s="83"/>
      <c r="N27" s="83"/>
      <c r="O27" s="83"/>
      <c r="P27" s="83"/>
      <c r="Q27" s="83"/>
      <c r="R27" s="79"/>
      <c r="S27" s="64"/>
      <c r="T27" s="65"/>
      <c r="U27" s="65"/>
      <c r="V27" s="65"/>
      <c r="W27" s="65"/>
      <c r="X27" s="65"/>
      <c r="Y27" s="65"/>
      <c r="Z27" s="66"/>
      <c r="AA27" s="10"/>
    </row>
    <row r="28" spans="1:27" s="1" customFormat="1" ht="18.75" x14ac:dyDescent="0.2">
      <c r="A28" s="20">
        <f>S22+1</f>
        <v>43786</v>
      </c>
      <c r="B28" s="21"/>
      <c r="C28" s="18">
        <f>A28+1</f>
        <v>43787</v>
      </c>
      <c r="D28" s="19"/>
      <c r="E28" s="18">
        <f>C28+1</f>
        <v>43788</v>
      </c>
      <c r="F28" s="19"/>
      <c r="G28" s="18">
        <f>E28+1</f>
        <v>43789</v>
      </c>
      <c r="H28" s="19"/>
      <c r="I28" s="18">
        <f>G28+1</f>
        <v>43790</v>
      </c>
      <c r="J28" s="19"/>
      <c r="K28" s="70">
        <f>I28+1</f>
        <v>43791</v>
      </c>
      <c r="L28" s="71"/>
      <c r="M28" s="72"/>
      <c r="N28" s="72"/>
      <c r="O28" s="72"/>
      <c r="P28" s="72"/>
      <c r="Q28" s="72"/>
      <c r="R28" s="73"/>
      <c r="S28" s="74">
        <f>K28+1</f>
        <v>43792</v>
      </c>
      <c r="T28" s="75"/>
      <c r="U28" s="76"/>
      <c r="V28" s="76"/>
      <c r="W28" s="76"/>
      <c r="X28" s="76"/>
      <c r="Y28" s="76"/>
      <c r="Z28" s="77"/>
      <c r="AA28" s="10"/>
    </row>
    <row r="29" spans="1:27" s="1" customFormat="1" x14ac:dyDescent="0.2">
      <c r="A29" s="67"/>
      <c r="B29" s="68"/>
      <c r="C29" s="80"/>
      <c r="D29" s="81"/>
      <c r="E29" s="80"/>
      <c r="F29" s="81"/>
      <c r="G29" s="80"/>
      <c r="H29" s="81"/>
      <c r="I29" s="80"/>
      <c r="J29" s="81"/>
      <c r="K29" s="80"/>
      <c r="L29" s="82"/>
      <c r="M29" s="82"/>
      <c r="N29" s="82"/>
      <c r="O29" s="82"/>
      <c r="P29" s="82"/>
      <c r="Q29" s="82"/>
      <c r="R29" s="81"/>
      <c r="S29" s="67"/>
      <c r="T29" s="68"/>
      <c r="U29" s="68"/>
      <c r="V29" s="68"/>
      <c r="W29" s="68"/>
      <c r="X29" s="68"/>
      <c r="Y29" s="68"/>
      <c r="Z29" s="69"/>
      <c r="AA29" s="10"/>
    </row>
    <row r="30" spans="1:27" s="1" customFormat="1" x14ac:dyDescent="0.2">
      <c r="A30" s="67"/>
      <c r="B30" s="68"/>
      <c r="C30" s="80"/>
      <c r="D30" s="81"/>
      <c r="E30" s="80"/>
      <c r="F30" s="81"/>
      <c r="G30" s="80"/>
      <c r="H30" s="81"/>
      <c r="I30" s="80"/>
      <c r="J30" s="81"/>
      <c r="K30" s="80"/>
      <c r="L30" s="82"/>
      <c r="M30" s="82"/>
      <c r="N30" s="82"/>
      <c r="O30" s="82"/>
      <c r="P30" s="82"/>
      <c r="Q30" s="82"/>
      <c r="R30" s="81"/>
      <c r="S30" s="67"/>
      <c r="T30" s="68"/>
      <c r="U30" s="68"/>
      <c r="V30" s="68"/>
      <c r="W30" s="68"/>
      <c r="X30" s="68"/>
      <c r="Y30" s="68"/>
      <c r="Z30" s="69"/>
      <c r="AA30" s="10"/>
    </row>
    <row r="31" spans="1:27" s="1" customFormat="1" x14ac:dyDescent="0.2">
      <c r="A31" s="67"/>
      <c r="B31" s="68"/>
      <c r="C31" s="80"/>
      <c r="D31" s="81"/>
      <c r="E31" s="80"/>
      <c r="F31" s="81"/>
      <c r="G31" s="80"/>
      <c r="H31" s="81"/>
      <c r="I31" s="80"/>
      <c r="J31" s="81"/>
      <c r="K31" s="80"/>
      <c r="L31" s="82"/>
      <c r="M31" s="82"/>
      <c r="N31" s="82"/>
      <c r="O31" s="82"/>
      <c r="P31" s="82"/>
      <c r="Q31" s="82"/>
      <c r="R31" s="81"/>
      <c r="S31" s="67"/>
      <c r="T31" s="68"/>
      <c r="U31" s="68"/>
      <c r="V31" s="68"/>
      <c r="W31" s="68"/>
      <c r="X31" s="68"/>
      <c r="Y31" s="68"/>
      <c r="Z31" s="69"/>
      <c r="AA31" s="10"/>
    </row>
    <row r="32" spans="1:27" s="1" customFormat="1" x14ac:dyDescent="0.2">
      <c r="A32" s="67"/>
      <c r="B32" s="68"/>
      <c r="C32" s="80"/>
      <c r="D32" s="81"/>
      <c r="E32" s="80"/>
      <c r="F32" s="81"/>
      <c r="G32" s="80"/>
      <c r="H32" s="81"/>
      <c r="I32" s="80"/>
      <c r="J32" s="81"/>
      <c r="K32" s="80"/>
      <c r="L32" s="82"/>
      <c r="M32" s="82"/>
      <c r="N32" s="82"/>
      <c r="O32" s="82"/>
      <c r="P32" s="82"/>
      <c r="Q32" s="82"/>
      <c r="R32" s="81"/>
      <c r="S32" s="67"/>
      <c r="T32" s="68"/>
      <c r="U32" s="68"/>
      <c r="V32" s="68"/>
      <c r="W32" s="68"/>
      <c r="X32" s="68"/>
      <c r="Y32" s="68"/>
      <c r="Z32" s="69"/>
      <c r="AA32" s="10"/>
    </row>
    <row r="33" spans="1:27" s="2" customFormat="1" x14ac:dyDescent="0.2">
      <c r="A33" s="64"/>
      <c r="B33" s="65"/>
      <c r="C33" s="78"/>
      <c r="D33" s="79"/>
      <c r="E33" s="78"/>
      <c r="F33" s="79"/>
      <c r="G33" s="78"/>
      <c r="H33" s="79"/>
      <c r="I33" s="78"/>
      <c r="J33" s="79"/>
      <c r="K33" s="78"/>
      <c r="L33" s="83"/>
      <c r="M33" s="83"/>
      <c r="N33" s="83"/>
      <c r="O33" s="83"/>
      <c r="P33" s="83"/>
      <c r="Q33" s="83"/>
      <c r="R33" s="79"/>
      <c r="S33" s="64"/>
      <c r="T33" s="65"/>
      <c r="U33" s="65"/>
      <c r="V33" s="65"/>
      <c r="W33" s="65"/>
      <c r="X33" s="65"/>
      <c r="Y33" s="65"/>
      <c r="Z33" s="66"/>
      <c r="AA33" s="10"/>
    </row>
    <row r="34" spans="1:27" s="1" customFormat="1" ht="18.75" x14ac:dyDescent="0.2">
      <c r="A34" s="20">
        <f>S28+1</f>
        <v>43793</v>
      </c>
      <c r="B34" s="21"/>
      <c r="C34" s="18">
        <f>A34+1</f>
        <v>43794</v>
      </c>
      <c r="D34" s="19"/>
      <c r="E34" s="18">
        <f>C34+1</f>
        <v>43795</v>
      </c>
      <c r="F34" s="19"/>
      <c r="G34" s="18">
        <f>E34+1</f>
        <v>43796</v>
      </c>
      <c r="H34" s="19"/>
      <c r="I34" s="18">
        <f>G34+1</f>
        <v>43797</v>
      </c>
      <c r="J34" s="19"/>
      <c r="K34" s="70">
        <f>I34+1</f>
        <v>43798</v>
      </c>
      <c r="L34" s="71"/>
      <c r="M34" s="72"/>
      <c r="N34" s="72"/>
      <c r="O34" s="72"/>
      <c r="P34" s="72"/>
      <c r="Q34" s="72"/>
      <c r="R34" s="73"/>
      <c r="S34" s="74">
        <f>K34+1</f>
        <v>43799</v>
      </c>
      <c r="T34" s="75"/>
      <c r="U34" s="76"/>
      <c r="V34" s="76"/>
      <c r="W34" s="76"/>
      <c r="X34" s="76"/>
      <c r="Y34" s="76"/>
      <c r="Z34" s="77"/>
      <c r="AA34" s="10"/>
    </row>
    <row r="35" spans="1:27" s="1" customFormat="1" x14ac:dyDescent="0.2">
      <c r="A35" s="67"/>
      <c r="B35" s="68"/>
      <c r="C35" s="80"/>
      <c r="D35" s="81"/>
      <c r="E35" s="80"/>
      <c r="F35" s="81"/>
      <c r="G35" s="80"/>
      <c r="H35" s="81"/>
      <c r="I35" s="80"/>
      <c r="J35" s="81"/>
      <c r="K35" s="80"/>
      <c r="L35" s="82"/>
      <c r="M35" s="82"/>
      <c r="N35" s="82"/>
      <c r="O35" s="82"/>
      <c r="P35" s="82"/>
      <c r="Q35" s="82"/>
      <c r="R35" s="81"/>
      <c r="S35" s="67"/>
      <c r="T35" s="68"/>
      <c r="U35" s="68"/>
      <c r="V35" s="68"/>
      <c r="W35" s="68"/>
      <c r="X35" s="68"/>
      <c r="Y35" s="68"/>
      <c r="Z35" s="69"/>
      <c r="AA35" s="10"/>
    </row>
    <row r="36" spans="1:27" s="1" customFormat="1" x14ac:dyDescent="0.2">
      <c r="A36" s="67"/>
      <c r="B36" s="68"/>
      <c r="C36" s="80"/>
      <c r="D36" s="81"/>
      <c r="E36" s="80"/>
      <c r="F36" s="81"/>
      <c r="G36" s="80"/>
      <c r="H36" s="81"/>
      <c r="I36" s="80"/>
      <c r="J36" s="81"/>
      <c r="K36" s="80"/>
      <c r="L36" s="82"/>
      <c r="M36" s="82"/>
      <c r="N36" s="82"/>
      <c r="O36" s="82"/>
      <c r="P36" s="82"/>
      <c r="Q36" s="82"/>
      <c r="R36" s="81"/>
      <c r="S36" s="67"/>
      <c r="T36" s="68"/>
      <c r="U36" s="68"/>
      <c r="V36" s="68"/>
      <c r="W36" s="68"/>
      <c r="X36" s="68"/>
      <c r="Y36" s="68"/>
      <c r="Z36" s="69"/>
      <c r="AA36" s="10"/>
    </row>
    <row r="37" spans="1:27" s="1" customFormat="1" x14ac:dyDescent="0.2">
      <c r="A37" s="67"/>
      <c r="B37" s="68"/>
      <c r="C37" s="80"/>
      <c r="D37" s="81"/>
      <c r="E37" s="80"/>
      <c r="F37" s="81"/>
      <c r="G37" s="80"/>
      <c r="H37" s="81"/>
      <c r="I37" s="80"/>
      <c r="J37" s="81"/>
      <c r="K37" s="80"/>
      <c r="L37" s="82"/>
      <c r="M37" s="82"/>
      <c r="N37" s="82"/>
      <c r="O37" s="82"/>
      <c r="P37" s="82"/>
      <c r="Q37" s="82"/>
      <c r="R37" s="81"/>
      <c r="S37" s="67"/>
      <c r="T37" s="68"/>
      <c r="U37" s="68"/>
      <c r="V37" s="68"/>
      <c r="W37" s="68"/>
      <c r="X37" s="68"/>
      <c r="Y37" s="68"/>
      <c r="Z37" s="69"/>
      <c r="AA37" s="10"/>
    </row>
    <row r="38" spans="1:27" s="1" customFormat="1" x14ac:dyDescent="0.2">
      <c r="A38" s="67"/>
      <c r="B38" s="68"/>
      <c r="C38" s="80"/>
      <c r="D38" s="81"/>
      <c r="E38" s="80"/>
      <c r="F38" s="81"/>
      <c r="G38" s="80"/>
      <c r="H38" s="81"/>
      <c r="I38" s="80"/>
      <c r="J38" s="81"/>
      <c r="K38" s="80"/>
      <c r="L38" s="82"/>
      <c r="M38" s="82"/>
      <c r="N38" s="82"/>
      <c r="O38" s="82"/>
      <c r="P38" s="82"/>
      <c r="Q38" s="82"/>
      <c r="R38" s="81"/>
      <c r="S38" s="67"/>
      <c r="T38" s="68"/>
      <c r="U38" s="68"/>
      <c r="V38" s="68"/>
      <c r="W38" s="68"/>
      <c r="X38" s="68"/>
      <c r="Y38" s="68"/>
      <c r="Z38" s="69"/>
      <c r="AA38" s="10"/>
    </row>
    <row r="39" spans="1:27" s="2" customFormat="1" x14ac:dyDescent="0.2">
      <c r="A39" s="64"/>
      <c r="B39" s="65"/>
      <c r="C39" s="78"/>
      <c r="D39" s="79"/>
      <c r="E39" s="78"/>
      <c r="F39" s="79"/>
      <c r="G39" s="78"/>
      <c r="H39" s="79"/>
      <c r="I39" s="78"/>
      <c r="J39" s="79"/>
      <c r="K39" s="78"/>
      <c r="L39" s="83"/>
      <c r="M39" s="83"/>
      <c r="N39" s="83"/>
      <c r="O39" s="83"/>
      <c r="P39" s="83"/>
      <c r="Q39" s="83"/>
      <c r="R39" s="79"/>
      <c r="S39" s="64"/>
      <c r="T39" s="65"/>
      <c r="U39" s="65"/>
      <c r="V39" s="65"/>
      <c r="W39" s="65"/>
      <c r="X39" s="65"/>
      <c r="Y39" s="65"/>
      <c r="Z39" s="66"/>
      <c r="AA39" s="10"/>
    </row>
    <row r="40" spans="1:27" ht="18.75" x14ac:dyDescent="0.2">
      <c r="A40" s="20">
        <f>S34+1</f>
        <v>43800</v>
      </c>
      <c r="B40" s="21"/>
      <c r="C40" s="18">
        <f>A40+1</f>
        <v>43801</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7"/>
      <c r="B41" s="68"/>
      <c r="C41" s="80"/>
      <c r="D41" s="81"/>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7"/>
      <c r="B42" s="68"/>
      <c r="C42" s="80"/>
      <c r="D42" s="81"/>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7"/>
      <c r="B43" s="68"/>
      <c r="C43" s="80"/>
      <c r="D43" s="81"/>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7"/>
      <c r="B44" s="68"/>
      <c r="C44" s="80"/>
      <c r="D44" s="81"/>
      <c r="E44" s="24"/>
      <c r="F44" s="8"/>
      <c r="G44" s="8"/>
      <c r="H44" s="8"/>
      <c r="I44" s="8"/>
      <c r="J44" s="8"/>
      <c r="K44" s="91" t="s">
        <v>5</v>
      </c>
      <c r="L44" s="91"/>
      <c r="M44" s="91"/>
      <c r="N44" s="91"/>
      <c r="O44" s="91"/>
      <c r="P44" s="91"/>
      <c r="Q44" s="91"/>
      <c r="R44" s="91"/>
      <c r="S44" s="91"/>
      <c r="T44" s="91"/>
      <c r="U44" s="91"/>
      <c r="V44" s="91"/>
      <c r="W44" s="91"/>
      <c r="X44" s="91"/>
      <c r="Y44" s="91"/>
      <c r="Z44" s="92"/>
      <c r="AA44" s="9"/>
    </row>
    <row r="45" spans="1:27" s="1" customFormat="1" x14ac:dyDescent="0.2">
      <c r="A45" s="64"/>
      <c r="B45" s="65"/>
      <c r="C45" s="78"/>
      <c r="D45" s="79"/>
      <c r="E45" s="25"/>
      <c r="F45" s="26"/>
      <c r="G45" s="26"/>
      <c r="H45" s="26"/>
      <c r="I45" s="26"/>
      <c r="J45" s="26"/>
      <c r="K45" s="89" t="s">
        <v>4</v>
      </c>
      <c r="L45" s="89"/>
      <c r="M45" s="89"/>
      <c r="N45" s="89"/>
      <c r="O45" s="89"/>
      <c r="P45" s="89"/>
      <c r="Q45" s="89"/>
      <c r="R45" s="89"/>
      <c r="S45" s="89"/>
      <c r="T45" s="89"/>
      <c r="U45" s="89"/>
      <c r="V45" s="89"/>
      <c r="W45" s="89"/>
      <c r="X45" s="89"/>
      <c r="Y45" s="89"/>
      <c r="Z45" s="90"/>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4">
        <f>DATE(June!AD18,June!AD20+6,1)</f>
        <v>43800</v>
      </c>
      <c r="B1" s="84"/>
      <c r="C1" s="84"/>
      <c r="D1" s="84"/>
      <c r="E1" s="84"/>
      <c r="F1" s="84"/>
      <c r="G1" s="84"/>
      <c r="H1" s="84"/>
      <c r="I1" s="17"/>
      <c r="J1" s="17"/>
      <c r="K1" s="87">
        <f>DATE(YEAR(A1),MONTH(A1)-1,1)</f>
        <v>43770</v>
      </c>
      <c r="L1" s="87"/>
      <c r="M1" s="87"/>
      <c r="N1" s="87"/>
      <c r="O1" s="87"/>
      <c r="P1" s="87"/>
      <c r="Q1" s="87"/>
      <c r="R1" s="3"/>
      <c r="S1" s="87">
        <f>DATE(YEAR(A1),MONTH(A1)+1,1)</f>
        <v>43831</v>
      </c>
      <c r="T1" s="87"/>
      <c r="U1" s="87"/>
      <c r="V1" s="87"/>
      <c r="W1" s="87"/>
      <c r="X1" s="87"/>
      <c r="Y1" s="87"/>
      <c r="Z1" s="3"/>
      <c r="AA1" s="3"/>
    </row>
    <row r="2" spans="1:27" s="4" customFormat="1" ht="11.25" customHeight="1" x14ac:dyDescent="0.2">
      <c r="A2" s="84"/>
      <c r="B2" s="84"/>
      <c r="C2" s="84"/>
      <c r="D2" s="84"/>
      <c r="E2" s="84"/>
      <c r="F2" s="84"/>
      <c r="G2" s="84"/>
      <c r="H2" s="8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4"/>
      <c r="B3" s="84"/>
      <c r="C3" s="84"/>
      <c r="D3" s="84"/>
      <c r="E3" s="84"/>
      <c r="F3" s="84"/>
      <c r="G3" s="84"/>
      <c r="H3" s="84"/>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43770</v>
      </c>
      <c r="Q3" s="28">
        <f t="shared" si="0"/>
        <v>43771</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43831</v>
      </c>
      <c r="W3" s="28">
        <f t="shared" si="1"/>
        <v>43832</v>
      </c>
      <c r="X3" s="28">
        <f t="shared" si="1"/>
        <v>43833</v>
      </c>
      <c r="Y3" s="28">
        <f t="shared" si="1"/>
        <v>43834</v>
      </c>
      <c r="Z3" s="5"/>
      <c r="AA3" s="5"/>
    </row>
    <row r="4" spans="1:27" s="6" customFormat="1" ht="9" customHeight="1" x14ac:dyDescent="0.2">
      <c r="A4" s="84"/>
      <c r="B4" s="84"/>
      <c r="C4" s="84"/>
      <c r="D4" s="84"/>
      <c r="E4" s="84"/>
      <c r="F4" s="84"/>
      <c r="G4" s="84"/>
      <c r="H4" s="84"/>
      <c r="I4" s="17"/>
      <c r="J4" s="17"/>
      <c r="K4" s="28">
        <f t="shared" si="0"/>
        <v>43772</v>
      </c>
      <c r="L4" s="28">
        <f t="shared" si="0"/>
        <v>43773</v>
      </c>
      <c r="M4" s="28">
        <f t="shared" si="0"/>
        <v>43774</v>
      </c>
      <c r="N4" s="28">
        <f t="shared" si="0"/>
        <v>43775</v>
      </c>
      <c r="O4" s="28">
        <f t="shared" si="0"/>
        <v>43776</v>
      </c>
      <c r="P4" s="28">
        <f t="shared" si="0"/>
        <v>43777</v>
      </c>
      <c r="Q4" s="28">
        <f t="shared" si="0"/>
        <v>43778</v>
      </c>
      <c r="R4" s="3"/>
      <c r="S4" s="28">
        <f t="shared" si="1"/>
        <v>43835</v>
      </c>
      <c r="T4" s="28">
        <f t="shared" si="1"/>
        <v>43836</v>
      </c>
      <c r="U4" s="28">
        <f t="shared" si="1"/>
        <v>43837</v>
      </c>
      <c r="V4" s="28">
        <f t="shared" si="1"/>
        <v>43838</v>
      </c>
      <c r="W4" s="28">
        <f t="shared" si="1"/>
        <v>43839</v>
      </c>
      <c r="X4" s="28">
        <f t="shared" si="1"/>
        <v>43840</v>
      </c>
      <c r="Y4" s="28">
        <f t="shared" si="1"/>
        <v>43841</v>
      </c>
      <c r="Z4" s="5"/>
      <c r="AA4" s="5"/>
    </row>
    <row r="5" spans="1:27" s="6" customFormat="1" ht="9" customHeight="1" x14ac:dyDescent="0.2">
      <c r="A5" s="84"/>
      <c r="B5" s="84"/>
      <c r="C5" s="84"/>
      <c r="D5" s="84"/>
      <c r="E5" s="84"/>
      <c r="F5" s="84"/>
      <c r="G5" s="84"/>
      <c r="H5" s="84"/>
      <c r="I5" s="17"/>
      <c r="J5" s="17"/>
      <c r="K5" s="28">
        <f t="shared" si="0"/>
        <v>43779</v>
      </c>
      <c r="L5" s="28">
        <f t="shared" si="0"/>
        <v>43780</v>
      </c>
      <c r="M5" s="28">
        <f t="shared" si="0"/>
        <v>43781</v>
      </c>
      <c r="N5" s="28">
        <f t="shared" si="0"/>
        <v>43782</v>
      </c>
      <c r="O5" s="28">
        <f t="shared" si="0"/>
        <v>43783</v>
      </c>
      <c r="P5" s="28">
        <f t="shared" si="0"/>
        <v>43784</v>
      </c>
      <c r="Q5" s="28">
        <f t="shared" si="0"/>
        <v>43785</v>
      </c>
      <c r="R5" s="3"/>
      <c r="S5" s="28">
        <f t="shared" si="1"/>
        <v>43842</v>
      </c>
      <c r="T5" s="28">
        <f t="shared" si="1"/>
        <v>43843</v>
      </c>
      <c r="U5" s="28">
        <f t="shared" si="1"/>
        <v>43844</v>
      </c>
      <c r="V5" s="28">
        <f t="shared" si="1"/>
        <v>43845</v>
      </c>
      <c r="W5" s="28">
        <f t="shared" si="1"/>
        <v>43846</v>
      </c>
      <c r="X5" s="28">
        <f t="shared" si="1"/>
        <v>43847</v>
      </c>
      <c r="Y5" s="28">
        <f t="shared" si="1"/>
        <v>43848</v>
      </c>
      <c r="Z5" s="5"/>
      <c r="AA5" s="5"/>
    </row>
    <row r="6" spans="1:27" s="6" customFormat="1" ht="9" customHeight="1" x14ac:dyDescent="0.2">
      <c r="A6" s="84"/>
      <c r="B6" s="84"/>
      <c r="C6" s="84"/>
      <c r="D6" s="84"/>
      <c r="E6" s="84"/>
      <c r="F6" s="84"/>
      <c r="G6" s="84"/>
      <c r="H6" s="84"/>
      <c r="I6" s="17"/>
      <c r="J6" s="17"/>
      <c r="K6" s="28">
        <f t="shared" si="0"/>
        <v>43786</v>
      </c>
      <c r="L6" s="28">
        <f t="shared" si="0"/>
        <v>43787</v>
      </c>
      <c r="M6" s="28">
        <f t="shared" si="0"/>
        <v>43788</v>
      </c>
      <c r="N6" s="28">
        <f t="shared" si="0"/>
        <v>43789</v>
      </c>
      <c r="O6" s="28">
        <f t="shared" si="0"/>
        <v>43790</v>
      </c>
      <c r="P6" s="28">
        <f t="shared" si="0"/>
        <v>43791</v>
      </c>
      <c r="Q6" s="28">
        <f t="shared" si="0"/>
        <v>43792</v>
      </c>
      <c r="R6" s="3"/>
      <c r="S6" s="28">
        <f t="shared" si="1"/>
        <v>43849</v>
      </c>
      <c r="T6" s="28">
        <f t="shared" si="1"/>
        <v>43850</v>
      </c>
      <c r="U6" s="28">
        <f t="shared" si="1"/>
        <v>43851</v>
      </c>
      <c r="V6" s="28">
        <f t="shared" si="1"/>
        <v>43852</v>
      </c>
      <c r="W6" s="28">
        <f t="shared" si="1"/>
        <v>43853</v>
      </c>
      <c r="X6" s="28">
        <f t="shared" si="1"/>
        <v>43854</v>
      </c>
      <c r="Y6" s="28">
        <f t="shared" si="1"/>
        <v>43855</v>
      </c>
      <c r="Z6" s="5"/>
      <c r="AA6" s="5"/>
    </row>
    <row r="7" spans="1:27" s="6" customFormat="1" ht="9" customHeight="1" x14ac:dyDescent="0.2">
      <c r="A7" s="84"/>
      <c r="B7" s="84"/>
      <c r="C7" s="84"/>
      <c r="D7" s="84"/>
      <c r="E7" s="84"/>
      <c r="F7" s="84"/>
      <c r="G7" s="84"/>
      <c r="H7" s="84"/>
      <c r="I7" s="17"/>
      <c r="J7" s="17"/>
      <c r="K7" s="28">
        <f t="shared" si="0"/>
        <v>43793</v>
      </c>
      <c r="L7" s="28">
        <f t="shared" si="0"/>
        <v>43794</v>
      </c>
      <c r="M7" s="28">
        <f t="shared" si="0"/>
        <v>43795</v>
      </c>
      <c r="N7" s="28">
        <f t="shared" si="0"/>
        <v>43796</v>
      </c>
      <c r="O7" s="28">
        <f t="shared" si="0"/>
        <v>43797</v>
      </c>
      <c r="P7" s="28">
        <f t="shared" si="0"/>
        <v>43798</v>
      </c>
      <c r="Q7" s="28">
        <f t="shared" si="0"/>
        <v>43799</v>
      </c>
      <c r="R7" s="3"/>
      <c r="S7" s="28">
        <f t="shared" si="1"/>
        <v>43856</v>
      </c>
      <c r="T7" s="28">
        <f t="shared" si="1"/>
        <v>43857</v>
      </c>
      <c r="U7" s="28">
        <f t="shared" si="1"/>
        <v>43858</v>
      </c>
      <c r="V7" s="28">
        <f t="shared" si="1"/>
        <v>43859</v>
      </c>
      <c r="W7" s="28">
        <f t="shared" si="1"/>
        <v>43860</v>
      </c>
      <c r="X7" s="28">
        <f t="shared" si="1"/>
        <v>43861</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5">
        <f>A10</f>
        <v>43800</v>
      </c>
      <c r="B9" s="86"/>
      <c r="C9" s="86">
        <f>C10</f>
        <v>43801</v>
      </c>
      <c r="D9" s="86"/>
      <c r="E9" s="86">
        <f>E10</f>
        <v>43802</v>
      </c>
      <c r="F9" s="86"/>
      <c r="G9" s="86">
        <f>G10</f>
        <v>43803</v>
      </c>
      <c r="H9" s="86"/>
      <c r="I9" s="86">
        <f>I10</f>
        <v>43804</v>
      </c>
      <c r="J9" s="86"/>
      <c r="K9" s="86">
        <f>K10</f>
        <v>43805</v>
      </c>
      <c r="L9" s="86"/>
      <c r="M9" s="86"/>
      <c r="N9" s="86"/>
      <c r="O9" s="86"/>
      <c r="P9" s="86"/>
      <c r="Q9" s="86"/>
      <c r="R9" s="86"/>
      <c r="S9" s="86">
        <f>S10</f>
        <v>43806</v>
      </c>
      <c r="T9" s="86"/>
      <c r="U9" s="86"/>
      <c r="V9" s="86"/>
      <c r="W9" s="86"/>
      <c r="X9" s="86"/>
      <c r="Y9" s="86"/>
      <c r="Z9" s="88"/>
    </row>
    <row r="10" spans="1:27" s="1" customFormat="1" ht="18.75" x14ac:dyDescent="0.2">
      <c r="A10" s="20">
        <f>$A$1-(WEEKDAY($A$1,1)-(start_day-1))-IF((WEEKDAY($A$1,1)-(start_day-1))&lt;=0,7,0)+1</f>
        <v>43800</v>
      </c>
      <c r="B10" s="21"/>
      <c r="C10" s="18">
        <f>A10+1</f>
        <v>43801</v>
      </c>
      <c r="D10" s="19"/>
      <c r="E10" s="18">
        <f>C10+1</f>
        <v>43802</v>
      </c>
      <c r="F10" s="19"/>
      <c r="G10" s="18">
        <f>E10+1</f>
        <v>43803</v>
      </c>
      <c r="H10" s="19"/>
      <c r="I10" s="18">
        <f>G10+1</f>
        <v>43804</v>
      </c>
      <c r="J10" s="19"/>
      <c r="K10" s="70">
        <f>I10+1</f>
        <v>43805</v>
      </c>
      <c r="L10" s="71"/>
      <c r="M10" s="72"/>
      <c r="N10" s="72"/>
      <c r="O10" s="72"/>
      <c r="P10" s="72"/>
      <c r="Q10" s="72"/>
      <c r="R10" s="73"/>
      <c r="S10" s="74">
        <f>K10+1</f>
        <v>43806</v>
      </c>
      <c r="T10" s="75"/>
      <c r="U10" s="76"/>
      <c r="V10" s="76"/>
      <c r="W10" s="76"/>
      <c r="X10" s="76"/>
      <c r="Y10" s="76"/>
      <c r="Z10" s="77"/>
      <c r="AA10" s="10"/>
    </row>
    <row r="11" spans="1:27" s="1" customFormat="1" x14ac:dyDescent="0.2">
      <c r="A11" s="67"/>
      <c r="B11" s="68"/>
      <c r="C11" s="80"/>
      <c r="D11" s="81"/>
      <c r="E11" s="80"/>
      <c r="F11" s="81"/>
      <c r="G11" s="80"/>
      <c r="H11" s="81"/>
      <c r="I11" s="80"/>
      <c r="J11" s="81"/>
      <c r="K11" s="80"/>
      <c r="L11" s="82"/>
      <c r="M11" s="82"/>
      <c r="N11" s="82"/>
      <c r="O11" s="82"/>
      <c r="P11" s="82"/>
      <c r="Q11" s="82"/>
      <c r="R11" s="81"/>
      <c r="S11" s="67"/>
      <c r="T11" s="68"/>
      <c r="U11" s="68"/>
      <c r="V11" s="68"/>
      <c r="W11" s="68"/>
      <c r="X11" s="68"/>
      <c r="Y11" s="68"/>
      <c r="Z11" s="69"/>
      <c r="AA11" s="10"/>
    </row>
    <row r="12" spans="1:27" s="1" customFormat="1" x14ac:dyDescent="0.2">
      <c r="A12" s="67"/>
      <c r="B12" s="68"/>
      <c r="C12" s="80"/>
      <c r="D12" s="81"/>
      <c r="E12" s="80"/>
      <c r="F12" s="81"/>
      <c r="G12" s="80"/>
      <c r="H12" s="81"/>
      <c r="I12" s="80"/>
      <c r="J12" s="81"/>
      <c r="K12" s="80"/>
      <c r="L12" s="82"/>
      <c r="M12" s="82"/>
      <c r="N12" s="82"/>
      <c r="O12" s="82"/>
      <c r="P12" s="82"/>
      <c r="Q12" s="82"/>
      <c r="R12" s="81"/>
      <c r="S12" s="67"/>
      <c r="T12" s="68"/>
      <c r="U12" s="68"/>
      <c r="V12" s="68"/>
      <c r="W12" s="68"/>
      <c r="X12" s="68"/>
      <c r="Y12" s="68"/>
      <c r="Z12" s="69"/>
      <c r="AA12" s="10"/>
    </row>
    <row r="13" spans="1:27" s="1" customFormat="1" x14ac:dyDescent="0.2">
      <c r="A13" s="67"/>
      <c r="B13" s="68"/>
      <c r="C13" s="80"/>
      <c r="D13" s="81"/>
      <c r="E13" s="80"/>
      <c r="F13" s="81"/>
      <c r="G13" s="80"/>
      <c r="H13" s="81"/>
      <c r="I13" s="80"/>
      <c r="J13" s="81"/>
      <c r="K13" s="80"/>
      <c r="L13" s="82"/>
      <c r="M13" s="82"/>
      <c r="N13" s="82"/>
      <c r="O13" s="82"/>
      <c r="P13" s="82"/>
      <c r="Q13" s="82"/>
      <c r="R13" s="81"/>
      <c r="S13" s="67"/>
      <c r="T13" s="68"/>
      <c r="U13" s="68"/>
      <c r="V13" s="68"/>
      <c r="W13" s="68"/>
      <c r="X13" s="68"/>
      <c r="Y13" s="68"/>
      <c r="Z13" s="69"/>
      <c r="AA13" s="10"/>
    </row>
    <row r="14" spans="1:27" s="1" customFormat="1" x14ac:dyDescent="0.2">
      <c r="A14" s="67"/>
      <c r="B14" s="68"/>
      <c r="C14" s="80"/>
      <c r="D14" s="81"/>
      <c r="E14" s="80"/>
      <c r="F14" s="81"/>
      <c r="G14" s="80"/>
      <c r="H14" s="81"/>
      <c r="I14" s="80"/>
      <c r="J14" s="81"/>
      <c r="K14" s="80"/>
      <c r="L14" s="82"/>
      <c r="M14" s="82"/>
      <c r="N14" s="82"/>
      <c r="O14" s="82"/>
      <c r="P14" s="82"/>
      <c r="Q14" s="82"/>
      <c r="R14" s="81"/>
      <c r="S14" s="67"/>
      <c r="T14" s="68"/>
      <c r="U14" s="68"/>
      <c r="V14" s="68"/>
      <c r="W14" s="68"/>
      <c r="X14" s="68"/>
      <c r="Y14" s="68"/>
      <c r="Z14" s="69"/>
      <c r="AA14" s="10"/>
    </row>
    <row r="15" spans="1:27" s="2" customFormat="1" ht="13.15" customHeight="1" x14ac:dyDescent="0.2">
      <c r="A15" s="64"/>
      <c r="B15" s="65"/>
      <c r="C15" s="78"/>
      <c r="D15" s="79"/>
      <c r="E15" s="78"/>
      <c r="F15" s="79"/>
      <c r="G15" s="78"/>
      <c r="H15" s="79"/>
      <c r="I15" s="78"/>
      <c r="J15" s="79"/>
      <c r="K15" s="78"/>
      <c r="L15" s="83"/>
      <c r="M15" s="83"/>
      <c r="N15" s="83"/>
      <c r="O15" s="83"/>
      <c r="P15" s="83"/>
      <c r="Q15" s="83"/>
      <c r="R15" s="79"/>
      <c r="S15" s="64"/>
      <c r="T15" s="65"/>
      <c r="U15" s="65"/>
      <c r="V15" s="65"/>
      <c r="W15" s="65"/>
      <c r="X15" s="65"/>
      <c r="Y15" s="65"/>
      <c r="Z15" s="66"/>
      <c r="AA15" s="10"/>
    </row>
    <row r="16" spans="1:27" s="1" customFormat="1" ht="18.75" x14ac:dyDescent="0.2">
      <c r="A16" s="20">
        <f>S10+1</f>
        <v>43807</v>
      </c>
      <c r="B16" s="21"/>
      <c r="C16" s="18">
        <f>A16+1</f>
        <v>43808</v>
      </c>
      <c r="D16" s="19"/>
      <c r="E16" s="18">
        <f>C16+1</f>
        <v>43809</v>
      </c>
      <c r="F16" s="19"/>
      <c r="G16" s="18">
        <f>E16+1</f>
        <v>43810</v>
      </c>
      <c r="H16" s="19"/>
      <c r="I16" s="18">
        <f>G16+1</f>
        <v>43811</v>
      </c>
      <c r="J16" s="19"/>
      <c r="K16" s="70">
        <f>I16+1</f>
        <v>43812</v>
      </c>
      <c r="L16" s="71"/>
      <c r="M16" s="72"/>
      <c r="N16" s="72"/>
      <c r="O16" s="72"/>
      <c r="P16" s="72"/>
      <c r="Q16" s="72"/>
      <c r="R16" s="73"/>
      <c r="S16" s="74">
        <f>K16+1</f>
        <v>43813</v>
      </c>
      <c r="T16" s="75"/>
      <c r="U16" s="76"/>
      <c r="V16" s="76"/>
      <c r="W16" s="76"/>
      <c r="X16" s="76"/>
      <c r="Y16" s="76"/>
      <c r="Z16" s="77"/>
      <c r="AA16" s="10"/>
    </row>
    <row r="17" spans="1:27" s="1" customFormat="1" x14ac:dyDescent="0.2">
      <c r="A17" s="67"/>
      <c r="B17" s="68"/>
      <c r="C17" s="80"/>
      <c r="D17" s="81"/>
      <c r="E17" s="80"/>
      <c r="F17" s="81"/>
      <c r="G17" s="80"/>
      <c r="H17" s="81"/>
      <c r="I17" s="80"/>
      <c r="J17" s="81"/>
      <c r="K17" s="80"/>
      <c r="L17" s="82"/>
      <c r="M17" s="82"/>
      <c r="N17" s="82"/>
      <c r="O17" s="82"/>
      <c r="P17" s="82"/>
      <c r="Q17" s="82"/>
      <c r="R17" s="81"/>
      <c r="S17" s="67"/>
      <c r="T17" s="68"/>
      <c r="U17" s="68"/>
      <c r="V17" s="68"/>
      <c r="W17" s="68"/>
      <c r="X17" s="68"/>
      <c r="Y17" s="68"/>
      <c r="Z17" s="69"/>
      <c r="AA17" s="10"/>
    </row>
    <row r="18" spans="1:27" s="1" customFormat="1" x14ac:dyDescent="0.2">
      <c r="A18" s="67"/>
      <c r="B18" s="68"/>
      <c r="C18" s="80"/>
      <c r="D18" s="81"/>
      <c r="E18" s="80"/>
      <c r="F18" s="81"/>
      <c r="G18" s="80"/>
      <c r="H18" s="81"/>
      <c r="I18" s="80"/>
      <c r="J18" s="81"/>
      <c r="K18" s="80"/>
      <c r="L18" s="82"/>
      <c r="M18" s="82"/>
      <c r="N18" s="82"/>
      <c r="O18" s="82"/>
      <c r="P18" s="82"/>
      <c r="Q18" s="82"/>
      <c r="R18" s="81"/>
      <c r="S18" s="67"/>
      <c r="T18" s="68"/>
      <c r="U18" s="68"/>
      <c r="V18" s="68"/>
      <c r="W18" s="68"/>
      <c r="X18" s="68"/>
      <c r="Y18" s="68"/>
      <c r="Z18" s="69"/>
      <c r="AA18" s="10"/>
    </row>
    <row r="19" spans="1:27" s="1" customFormat="1" x14ac:dyDescent="0.2">
      <c r="A19" s="67"/>
      <c r="B19" s="68"/>
      <c r="C19" s="80"/>
      <c r="D19" s="81"/>
      <c r="E19" s="80"/>
      <c r="F19" s="81"/>
      <c r="G19" s="80"/>
      <c r="H19" s="81"/>
      <c r="I19" s="80"/>
      <c r="J19" s="81"/>
      <c r="K19" s="80"/>
      <c r="L19" s="82"/>
      <c r="M19" s="82"/>
      <c r="N19" s="82"/>
      <c r="O19" s="82"/>
      <c r="P19" s="82"/>
      <c r="Q19" s="82"/>
      <c r="R19" s="81"/>
      <c r="S19" s="67"/>
      <c r="T19" s="68"/>
      <c r="U19" s="68"/>
      <c r="V19" s="68"/>
      <c r="W19" s="68"/>
      <c r="X19" s="68"/>
      <c r="Y19" s="68"/>
      <c r="Z19" s="69"/>
      <c r="AA19" s="10"/>
    </row>
    <row r="20" spans="1:27" s="1" customFormat="1" x14ac:dyDescent="0.2">
      <c r="A20" s="67"/>
      <c r="B20" s="68"/>
      <c r="C20" s="80"/>
      <c r="D20" s="81"/>
      <c r="E20" s="80"/>
      <c r="F20" s="81"/>
      <c r="G20" s="80"/>
      <c r="H20" s="81"/>
      <c r="I20" s="80"/>
      <c r="J20" s="81"/>
      <c r="K20" s="80"/>
      <c r="L20" s="82"/>
      <c r="M20" s="82"/>
      <c r="N20" s="82"/>
      <c r="O20" s="82"/>
      <c r="P20" s="82"/>
      <c r="Q20" s="82"/>
      <c r="R20" s="81"/>
      <c r="S20" s="67"/>
      <c r="T20" s="68"/>
      <c r="U20" s="68"/>
      <c r="V20" s="68"/>
      <c r="W20" s="68"/>
      <c r="X20" s="68"/>
      <c r="Y20" s="68"/>
      <c r="Z20" s="69"/>
      <c r="AA20" s="10"/>
    </row>
    <row r="21" spans="1:27" s="2" customFormat="1" ht="13.15" customHeight="1" x14ac:dyDescent="0.2">
      <c r="A21" s="64"/>
      <c r="B21" s="65"/>
      <c r="C21" s="78"/>
      <c r="D21" s="79"/>
      <c r="E21" s="78"/>
      <c r="F21" s="79"/>
      <c r="G21" s="78"/>
      <c r="H21" s="79"/>
      <c r="I21" s="78"/>
      <c r="J21" s="79"/>
      <c r="K21" s="78"/>
      <c r="L21" s="83"/>
      <c r="M21" s="83"/>
      <c r="N21" s="83"/>
      <c r="O21" s="83"/>
      <c r="P21" s="83"/>
      <c r="Q21" s="83"/>
      <c r="R21" s="79"/>
      <c r="S21" s="64"/>
      <c r="T21" s="65"/>
      <c r="U21" s="65"/>
      <c r="V21" s="65"/>
      <c r="W21" s="65"/>
      <c r="X21" s="65"/>
      <c r="Y21" s="65"/>
      <c r="Z21" s="66"/>
      <c r="AA21" s="10"/>
    </row>
    <row r="22" spans="1:27" s="1" customFormat="1" ht="18.75" x14ac:dyDescent="0.2">
      <c r="A22" s="20">
        <f>S16+1</f>
        <v>43814</v>
      </c>
      <c r="B22" s="21"/>
      <c r="C22" s="18">
        <f>A22+1</f>
        <v>43815</v>
      </c>
      <c r="D22" s="19"/>
      <c r="E22" s="18">
        <f>C22+1</f>
        <v>43816</v>
      </c>
      <c r="F22" s="19"/>
      <c r="G22" s="18">
        <f>E22+1</f>
        <v>43817</v>
      </c>
      <c r="H22" s="19"/>
      <c r="I22" s="18">
        <f>G22+1</f>
        <v>43818</v>
      </c>
      <c r="J22" s="19"/>
      <c r="K22" s="70">
        <f>I22+1</f>
        <v>43819</v>
      </c>
      <c r="L22" s="71"/>
      <c r="M22" s="72"/>
      <c r="N22" s="72"/>
      <c r="O22" s="72"/>
      <c r="P22" s="72"/>
      <c r="Q22" s="72"/>
      <c r="R22" s="73"/>
      <c r="S22" s="74">
        <f>K22+1</f>
        <v>43820</v>
      </c>
      <c r="T22" s="75"/>
      <c r="U22" s="76"/>
      <c r="V22" s="76"/>
      <c r="W22" s="76"/>
      <c r="X22" s="76"/>
      <c r="Y22" s="76"/>
      <c r="Z22" s="77"/>
      <c r="AA22" s="10"/>
    </row>
    <row r="23" spans="1:27" s="1" customFormat="1" x14ac:dyDescent="0.2">
      <c r="A23" s="67"/>
      <c r="B23" s="68"/>
      <c r="C23" s="80"/>
      <c r="D23" s="81"/>
      <c r="E23" s="80"/>
      <c r="F23" s="81"/>
      <c r="G23" s="80"/>
      <c r="H23" s="81"/>
      <c r="I23" s="80"/>
      <c r="J23" s="81"/>
      <c r="K23" s="80"/>
      <c r="L23" s="82"/>
      <c r="M23" s="82"/>
      <c r="N23" s="82"/>
      <c r="O23" s="82"/>
      <c r="P23" s="82"/>
      <c r="Q23" s="82"/>
      <c r="R23" s="81"/>
      <c r="S23" s="67"/>
      <c r="T23" s="68"/>
      <c r="U23" s="68"/>
      <c r="V23" s="68"/>
      <c r="W23" s="68"/>
      <c r="X23" s="68"/>
      <c r="Y23" s="68"/>
      <c r="Z23" s="69"/>
      <c r="AA23" s="10"/>
    </row>
    <row r="24" spans="1:27" s="1" customFormat="1" x14ac:dyDescent="0.2">
      <c r="A24" s="67"/>
      <c r="B24" s="68"/>
      <c r="C24" s="80"/>
      <c r="D24" s="81"/>
      <c r="E24" s="80"/>
      <c r="F24" s="81"/>
      <c r="G24" s="80"/>
      <c r="H24" s="81"/>
      <c r="I24" s="80"/>
      <c r="J24" s="81"/>
      <c r="K24" s="80"/>
      <c r="L24" s="82"/>
      <c r="M24" s="82"/>
      <c r="N24" s="82"/>
      <c r="O24" s="82"/>
      <c r="P24" s="82"/>
      <c r="Q24" s="82"/>
      <c r="R24" s="81"/>
      <c r="S24" s="67"/>
      <c r="T24" s="68"/>
      <c r="U24" s="68"/>
      <c r="V24" s="68"/>
      <c r="W24" s="68"/>
      <c r="X24" s="68"/>
      <c r="Y24" s="68"/>
      <c r="Z24" s="69"/>
      <c r="AA24" s="10"/>
    </row>
    <row r="25" spans="1:27" s="1" customFormat="1" x14ac:dyDescent="0.2">
      <c r="A25" s="67"/>
      <c r="B25" s="68"/>
      <c r="C25" s="80"/>
      <c r="D25" s="81"/>
      <c r="E25" s="80"/>
      <c r="F25" s="81"/>
      <c r="G25" s="80"/>
      <c r="H25" s="81"/>
      <c r="I25" s="80"/>
      <c r="J25" s="81"/>
      <c r="K25" s="80"/>
      <c r="L25" s="82"/>
      <c r="M25" s="82"/>
      <c r="N25" s="82"/>
      <c r="O25" s="82"/>
      <c r="P25" s="82"/>
      <c r="Q25" s="82"/>
      <c r="R25" s="81"/>
      <c r="S25" s="67"/>
      <c r="T25" s="68"/>
      <c r="U25" s="68"/>
      <c r="V25" s="68"/>
      <c r="W25" s="68"/>
      <c r="X25" s="68"/>
      <c r="Y25" s="68"/>
      <c r="Z25" s="69"/>
      <c r="AA25" s="10"/>
    </row>
    <row r="26" spans="1:27" s="1" customFormat="1" x14ac:dyDescent="0.2">
      <c r="A26" s="67"/>
      <c r="B26" s="68"/>
      <c r="C26" s="80"/>
      <c r="D26" s="81"/>
      <c r="E26" s="80"/>
      <c r="F26" s="81"/>
      <c r="G26" s="80"/>
      <c r="H26" s="81"/>
      <c r="I26" s="80"/>
      <c r="J26" s="81"/>
      <c r="K26" s="80"/>
      <c r="L26" s="82"/>
      <c r="M26" s="82"/>
      <c r="N26" s="82"/>
      <c r="O26" s="82"/>
      <c r="P26" s="82"/>
      <c r="Q26" s="82"/>
      <c r="R26" s="81"/>
      <c r="S26" s="67"/>
      <c r="T26" s="68"/>
      <c r="U26" s="68"/>
      <c r="V26" s="68"/>
      <c r="W26" s="68"/>
      <c r="X26" s="68"/>
      <c r="Y26" s="68"/>
      <c r="Z26" s="69"/>
      <c r="AA26" s="10"/>
    </row>
    <row r="27" spans="1:27" s="2" customFormat="1" x14ac:dyDescent="0.2">
      <c r="A27" s="64"/>
      <c r="B27" s="65"/>
      <c r="C27" s="78"/>
      <c r="D27" s="79"/>
      <c r="E27" s="78"/>
      <c r="F27" s="79"/>
      <c r="G27" s="78"/>
      <c r="H27" s="79"/>
      <c r="I27" s="78"/>
      <c r="J27" s="79"/>
      <c r="K27" s="78"/>
      <c r="L27" s="83"/>
      <c r="M27" s="83"/>
      <c r="N27" s="83"/>
      <c r="O27" s="83"/>
      <c r="P27" s="83"/>
      <c r="Q27" s="83"/>
      <c r="R27" s="79"/>
      <c r="S27" s="64"/>
      <c r="T27" s="65"/>
      <c r="U27" s="65"/>
      <c r="V27" s="65"/>
      <c r="W27" s="65"/>
      <c r="X27" s="65"/>
      <c r="Y27" s="65"/>
      <c r="Z27" s="66"/>
      <c r="AA27" s="10"/>
    </row>
    <row r="28" spans="1:27" s="1" customFormat="1" ht="18.75" x14ac:dyDescent="0.2">
      <c r="A28" s="20">
        <f>S22+1</f>
        <v>43821</v>
      </c>
      <c r="B28" s="21"/>
      <c r="C28" s="18">
        <f>A28+1</f>
        <v>43822</v>
      </c>
      <c r="D28" s="19"/>
      <c r="E28" s="18">
        <f>C28+1</f>
        <v>43823</v>
      </c>
      <c r="F28" s="19"/>
      <c r="G28" s="18">
        <f>E28+1</f>
        <v>43824</v>
      </c>
      <c r="H28" s="19"/>
      <c r="I28" s="18">
        <f>G28+1</f>
        <v>43825</v>
      </c>
      <c r="J28" s="19"/>
      <c r="K28" s="70">
        <f>I28+1</f>
        <v>43826</v>
      </c>
      <c r="L28" s="71"/>
      <c r="M28" s="72"/>
      <c r="N28" s="72"/>
      <c r="O28" s="72"/>
      <c r="P28" s="72"/>
      <c r="Q28" s="72"/>
      <c r="R28" s="73"/>
      <c r="S28" s="74">
        <f>K28+1</f>
        <v>43827</v>
      </c>
      <c r="T28" s="75"/>
      <c r="U28" s="76"/>
      <c r="V28" s="76"/>
      <c r="W28" s="76"/>
      <c r="X28" s="76"/>
      <c r="Y28" s="76"/>
      <c r="Z28" s="77"/>
      <c r="AA28" s="10"/>
    </row>
    <row r="29" spans="1:27" s="1" customFormat="1" x14ac:dyDescent="0.2">
      <c r="A29" s="67"/>
      <c r="B29" s="68"/>
      <c r="C29" s="80"/>
      <c r="D29" s="81"/>
      <c r="E29" s="80"/>
      <c r="F29" s="81"/>
      <c r="G29" s="80"/>
      <c r="H29" s="81"/>
      <c r="I29" s="80"/>
      <c r="J29" s="81"/>
      <c r="K29" s="80"/>
      <c r="L29" s="82"/>
      <c r="M29" s="82"/>
      <c r="N29" s="82"/>
      <c r="O29" s="82"/>
      <c r="P29" s="82"/>
      <c r="Q29" s="82"/>
      <c r="R29" s="81"/>
      <c r="S29" s="67"/>
      <c r="T29" s="68"/>
      <c r="U29" s="68"/>
      <c r="V29" s="68"/>
      <c r="W29" s="68"/>
      <c r="X29" s="68"/>
      <c r="Y29" s="68"/>
      <c r="Z29" s="69"/>
      <c r="AA29" s="10"/>
    </row>
    <row r="30" spans="1:27" s="1" customFormat="1" x14ac:dyDescent="0.2">
      <c r="A30" s="67"/>
      <c r="B30" s="68"/>
      <c r="C30" s="80"/>
      <c r="D30" s="81"/>
      <c r="E30" s="80"/>
      <c r="F30" s="81"/>
      <c r="G30" s="80"/>
      <c r="H30" s="81"/>
      <c r="I30" s="80"/>
      <c r="J30" s="81"/>
      <c r="K30" s="80"/>
      <c r="L30" s="82"/>
      <c r="M30" s="82"/>
      <c r="N30" s="82"/>
      <c r="O30" s="82"/>
      <c r="P30" s="82"/>
      <c r="Q30" s="82"/>
      <c r="R30" s="81"/>
      <c r="S30" s="67"/>
      <c r="T30" s="68"/>
      <c r="U30" s="68"/>
      <c r="V30" s="68"/>
      <c r="W30" s="68"/>
      <c r="X30" s="68"/>
      <c r="Y30" s="68"/>
      <c r="Z30" s="69"/>
      <c r="AA30" s="10"/>
    </row>
    <row r="31" spans="1:27" s="1" customFormat="1" x14ac:dyDescent="0.2">
      <c r="A31" s="67"/>
      <c r="B31" s="68"/>
      <c r="C31" s="80"/>
      <c r="D31" s="81"/>
      <c r="E31" s="80"/>
      <c r="F31" s="81"/>
      <c r="G31" s="80"/>
      <c r="H31" s="81"/>
      <c r="I31" s="80"/>
      <c r="J31" s="81"/>
      <c r="K31" s="80"/>
      <c r="L31" s="82"/>
      <c r="M31" s="82"/>
      <c r="N31" s="82"/>
      <c r="O31" s="82"/>
      <c r="P31" s="82"/>
      <c r="Q31" s="82"/>
      <c r="R31" s="81"/>
      <c r="S31" s="67"/>
      <c r="T31" s="68"/>
      <c r="U31" s="68"/>
      <c r="V31" s="68"/>
      <c r="W31" s="68"/>
      <c r="X31" s="68"/>
      <c r="Y31" s="68"/>
      <c r="Z31" s="69"/>
      <c r="AA31" s="10"/>
    </row>
    <row r="32" spans="1:27" s="1" customFormat="1" x14ac:dyDescent="0.2">
      <c r="A32" s="67"/>
      <c r="B32" s="68"/>
      <c r="C32" s="80"/>
      <c r="D32" s="81"/>
      <c r="E32" s="80"/>
      <c r="F32" s="81"/>
      <c r="G32" s="80"/>
      <c r="H32" s="81"/>
      <c r="I32" s="80"/>
      <c r="J32" s="81"/>
      <c r="K32" s="80"/>
      <c r="L32" s="82"/>
      <c r="M32" s="82"/>
      <c r="N32" s="82"/>
      <c r="O32" s="82"/>
      <c r="P32" s="82"/>
      <c r="Q32" s="82"/>
      <c r="R32" s="81"/>
      <c r="S32" s="67"/>
      <c r="T32" s="68"/>
      <c r="U32" s="68"/>
      <c r="V32" s="68"/>
      <c r="W32" s="68"/>
      <c r="X32" s="68"/>
      <c r="Y32" s="68"/>
      <c r="Z32" s="69"/>
      <c r="AA32" s="10"/>
    </row>
    <row r="33" spans="1:27" s="2" customFormat="1" x14ac:dyDescent="0.2">
      <c r="A33" s="64"/>
      <c r="B33" s="65"/>
      <c r="C33" s="78"/>
      <c r="D33" s="79"/>
      <c r="E33" s="78"/>
      <c r="F33" s="79"/>
      <c r="G33" s="78"/>
      <c r="H33" s="79"/>
      <c r="I33" s="78"/>
      <c r="J33" s="79"/>
      <c r="K33" s="78"/>
      <c r="L33" s="83"/>
      <c r="M33" s="83"/>
      <c r="N33" s="83"/>
      <c r="O33" s="83"/>
      <c r="P33" s="83"/>
      <c r="Q33" s="83"/>
      <c r="R33" s="79"/>
      <c r="S33" s="64"/>
      <c r="T33" s="65"/>
      <c r="U33" s="65"/>
      <c r="V33" s="65"/>
      <c r="W33" s="65"/>
      <c r="X33" s="65"/>
      <c r="Y33" s="65"/>
      <c r="Z33" s="66"/>
      <c r="AA33" s="10"/>
    </row>
    <row r="34" spans="1:27" s="1" customFormat="1" ht="18.75" x14ac:dyDescent="0.2">
      <c r="A34" s="20">
        <f>S28+1</f>
        <v>43828</v>
      </c>
      <c r="B34" s="21"/>
      <c r="C34" s="18">
        <f>A34+1</f>
        <v>43829</v>
      </c>
      <c r="D34" s="19"/>
      <c r="E34" s="18">
        <f>C34+1</f>
        <v>43830</v>
      </c>
      <c r="F34" s="19"/>
      <c r="G34" s="18">
        <f>E34+1</f>
        <v>43831</v>
      </c>
      <c r="H34" s="19"/>
      <c r="I34" s="18">
        <f>G34+1</f>
        <v>43832</v>
      </c>
      <c r="J34" s="19"/>
      <c r="K34" s="70">
        <f>I34+1</f>
        <v>43833</v>
      </c>
      <c r="L34" s="71"/>
      <c r="M34" s="72"/>
      <c r="N34" s="72"/>
      <c r="O34" s="72"/>
      <c r="P34" s="72"/>
      <c r="Q34" s="72"/>
      <c r="R34" s="73"/>
      <c r="S34" s="74">
        <f>K34+1</f>
        <v>43834</v>
      </c>
      <c r="T34" s="75"/>
      <c r="U34" s="76"/>
      <c r="V34" s="76"/>
      <c r="W34" s="76"/>
      <c r="X34" s="76"/>
      <c r="Y34" s="76"/>
      <c r="Z34" s="77"/>
      <c r="AA34" s="10"/>
    </row>
    <row r="35" spans="1:27" s="1" customFormat="1" x14ac:dyDescent="0.2">
      <c r="A35" s="67"/>
      <c r="B35" s="68"/>
      <c r="C35" s="80"/>
      <c r="D35" s="81"/>
      <c r="E35" s="80"/>
      <c r="F35" s="81"/>
      <c r="G35" s="80"/>
      <c r="H35" s="81"/>
      <c r="I35" s="80"/>
      <c r="J35" s="81"/>
      <c r="K35" s="80"/>
      <c r="L35" s="82"/>
      <c r="M35" s="82"/>
      <c r="N35" s="82"/>
      <c r="O35" s="82"/>
      <c r="P35" s="82"/>
      <c r="Q35" s="82"/>
      <c r="R35" s="81"/>
      <c r="S35" s="67"/>
      <c r="T35" s="68"/>
      <c r="U35" s="68"/>
      <c r="V35" s="68"/>
      <c r="W35" s="68"/>
      <c r="X35" s="68"/>
      <c r="Y35" s="68"/>
      <c r="Z35" s="69"/>
      <c r="AA35" s="10"/>
    </row>
    <row r="36" spans="1:27" s="1" customFormat="1" x14ac:dyDescent="0.2">
      <c r="A36" s="67"/>
      <c r="B36" s="68"/>
      <c r="C36" s="80"/>
      <c r="D36" s="81"/>
      <c r="E36" s="80"/>
      <c r="F36" s="81"/>
      <c r="G36" s="80"/>
      <c r="H36" s="81"/>
      <c r="I36" s="80"/>
      <c r="J36" s="81"/>
      <c r="K36" s="80"/>
      <c r="L36" s="82"/>
      <c r="M36" s="82"/>
      <c r="N36" s="82"/>
      <c r="O36" s="82"/>
      <c r="P36" s="82"/>
      <c r="Q36" s="82"/>
      <c r="R36" s="81"/>
      <c r="S36" s="67"/>
      <c r="T36" s="68"/>
      <c r="U36" s="68"/>
      <c r="V36" s="68"/>
      <c r="W36" s="68"/>
      <c r="X36" s="68"/>
      <c r="Y36" s="68"/>
      <c r="Z36" s="69"/>
      <c r="AA36" s="10"/>
    </row>
    <row r="37" spans="1:27" s="1" customFormat="1" x14ac:dyDescent="0.2">
      <c r="A37" s="67"/>
      <c r="B37" s="68"/>
      <c r="C37" s="80"/>
      <c r="D37" s="81"/>
      <c r="E37" s="80"/>
      <c r="F37" s="81"/>
      <c r="G37" s="80"/>
      <c r="H37" s="81"/>
      <c r="I37" s="80"/>
      <c r="J37" s="81"/>
      <c r="K37" s="80"/>
      <c r="L37" s="82"/>
      <c r="M37" s="82"/>
      <c r="N37" s="82"/>
      <c r="O37" s="82"/>
      <c r="P37" s="82"/>
      <c r="Q37" s="82"/>
      <c r="R37" s="81"/>
      <c r="S37" s="67"/>
      <c r="T37" s="68"/>
      <c r="U37" s="68"/>
      <c r="V37" s="68"/>
      <c r="W37" s="68"/>
      <c r="X37" s="68"/>
      <c r="Y37" s="68"/>
      <c r="Z37" s="69"/>
      <c r="AA37" s="10"/>
    </row>
    <row r="38" spans="1:27" s="1" customFormat="1" x14ac:dyDescent="0.2">
      <c r="A38" s="67"/>
      <c r="B38" s="68"/>
      <c r="C38" s="80"/>
      <c r="D38" s="81"/>
      <c r="E38" s="80"/>
      <c r="F38" s="81"/>
      <c r="G38" s="80"/>
      <c r="H38" s="81"/>
      <c r="I38" s="80"/>
      <c r="J38" s="81"/>
      <c r="K38" s="80"/>
      <c r="L38" s="82"/>
      <c r="M38" s="82"/>
      <c r="N38" s="82"/>
      <c r="O38" s="82"/>
      <c r="P38" s="82"/>
      <c r="Q38" s="82"/>
      <c r="R38" s="81"/>
      <c r="S38" s="67"/>
      <c r="T38" s="68"/>
      <c r="U38" s="68"/>
      <c r="V38" s="68"/>
      <c r="W38" s="68"/>
      <c r="X38" s="68"/>
      <c r="Y38" s="68"/>
      <c r="Z38" s="69"/>
      <c r="AA38" s="10"/>
    </row>
    <row r="39" spans="1:27" s="2" customFormat="1" x14ac:dyDescent="0.2">
      <c r="A39" s="64"/>
      <c r="B39" s="65"/>
      <c r="C39" s="78"/>
      <c r="D39" s="79"/>
      <c r="E39" s="78"/>
      <c r="F39" s="79"/>
      <c r="G39" s="78"/>
      <c r="H39" s="79"/>
      <c r="I39" s="78"/>
      <c r="J39" s="79"/>
      <c r="K39" s="78"/>
      <c r="L39" s="83"/>
      <c r="M39" s="83"/>
      <c r="N39" s="83"/>
      <c r="O39" s="83"/>
      <c r="P39" s="83"/>
      <c r="Q39" s="83"/>
      <c r="R39" s="79"/>
      <c r="S39" s="64"/>
      <c r="T39" s="65"/>
      <c r="U39" s="65"/>
      <c r="V39" s="65"/>
      <c r="W39" s="65"/>
      <c r="X39" s="65"/>
      <c r="Y39" s="65"/>
      <c r="Z39" s="66"/>
      <c r="AA39" s="10"/>
    </row>
    <row r="40" spans="1:27" ht="18.75" x14ac:dyDescent="0.2">
      <c r="A40" s="20">
        <f>S34+1</f>
        <v>43835</v>
      </c>
      <c r="B40" s="21"/>
      <c r="C40" s="18">
        <f>A40+1</f>
        <v>43836</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7"/>
      <c r="B41" s="68"/>
      <c r="C41" s="80"/>
      <c r="D41" s="81"/>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7"/>
      <c r="B42" s="68"/>
      <c r="C42" s="80"/>
      <c r="D42" s="81"/>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7"/>
      <c r="B43" s="68"/>
      <c r="C43" s="80"/>
      <c r="D43" s="81"/>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7"/>
      <c r="B44" s="68"/>
      <c r="C44" s="80"/>
      <c r="D44" s="81"/>
      <c r="E44" s="24"/>
      <c r="F44" s="8"/>
      <c r="G44" s="8"/>
      <c r="H44" s="8"/>
      <c r="I44" s="8"/>
      <c r="J44" s="8"/>
      <c r="K44" s="91" t="s">
        <v>5</v>
      </c>
      <c r="L44" s="91"/>
      <c r="M44" s="91"/>
      <c r="N44" s="91"/>
      <c r="O44" s="91"/>
      <c r="P44" s="91"/>
      <c r="Q44" s="91"/>
      <c r="R44" s="91"/>
      <c r="S44" s="91"/>
      <c r="T44" s="91"/>
      <c r="U44" s="91"/>
      <c r="V44" s="91"/>
      <c r="W44" s="91"/>
      <c r="X44" s="91"/>
      <c r="Y44" s="91"/>
      <c r="Z44" s="92"/>
      <c r="AA44" s="9"/>
    </row>
    <row r="45" spans="1:27" s="1" customFormat="1" x14ac:dyDescent="0.2">
      <c r="A45" s="64"/>
      <c r="B45" s="65"/>
      <c r="C45" s="78"/>
      <c r="D45" s="79"/>
      <c r="E45" s="25"/>
      <c r="F45" s="26"/>
      <c r="G45" s="26"/>
      <c r="H45" s="26"/>
      <c r="I45" s="26"/>
      <c r="J45" s="26"/>
      <c r="K45" s="89" t="s">
        <v>4</v>
      </c>
      <c r="L45" s="89"/>
      <c r="M45" s="89"/>
      <c r="N45" s="89"/>
      <c r="O45" s="89"/>
      <c r="P45" s="89"/>
      <c r="Q45" s="89"/>
      <c r="R45" s="89"/>
      <c r="S45" s="89"/>
      <c r="T45" s="89"/>
      <c r="U45" s="89"/>
      <c r="V45" s="89"/>
      <c r="W45" s="89"/>
      <c r="X45" s="89"/>
      <c r="Y45" s="89"/>
      <c r="Z45" s="90"/>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4">
        <f>DATE(June!AD18,June!AD20+7,1)</f>
        <v>43831</v>
      </c>
      <c r="B1" s="84"/>
      <c r="C1" s="84"/>
      <c r="D1" s="84"/>
      <c r="E1" s="84"/>
      <c r="F1" s="84"/>
      <c r="G1" s="84"/>
      <c r="H1" s="84"/>
      <c r="I1" s="17"/>
      <c r="J1" s="17"/>
      <c r="K1" s="87">
        <f>DATE(YEAR(A1),MONTH(A1)-1,1)</f>
        <v>43800</v>
      </c>
      <c r="L1" s="87"/>
      <c r="M1" s="87"/>
      <c r="N1" s="87"/>
      <c r="O1" s="87"/>
      <c r="P1" s="87"/>
      <c r="Q1" s="87"/>
      <c r="R1" s="3"/>
      <c r="S1" s="87">
        <f>DATE(YEAR(A1),MONTH(A1)+1,1)</f>
        <v>43862</v>
      </c>
      <c r="T1" s="87"/>
      <c r="U1" s="87"/>
      <c r="V1" s="87"/>
      <c r="W1" s="87"/>
      <c r="X1" s="87"/>
      <c r="Y1" s="87"/>
      <c r="Z1" s="3"/>
      <c r="AA1" s="3"/>
    </row>
    <row r="2" spans="1:27" s="4" customFormat="1" ht="11.25" customHeight="1" x14ac:dyDescent="0.2">
      <c r="A2" s="84"/>
      <c r="B2" s="84"/>
      <c r="C2" s="84"/>
      <c r="D2" s="84"/>
      <c r="E2" s="84"/>
      <c r="F2" s="84"/>
      <c r="G2" s="84"/>
      <c r="H2" s="8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4"/>
      <c r="B3" s="84"/>
      <c r="C3" s="84"/>
      <c r="D3" s="84"/>
      <c r="E3" s="84"/>
      <c r="F3" s="84"/>
      <c r="G3" s="84"/>
      <c r="H3" s="84"/>
      <c r="I3" s="17"/>
      <c r="J3" s="17"/>
      <c r="K3" s="28">
        <f t="shared" ref="K3:Q8" si="0">IF(MONTH($K$1)&lt;&gt;MONTH($K$1-(WEEKDAY($K$1,1)-(start_day-1))-IF((WEEKDAY($K$1,1)-(start_day-1))&lt;=0,7,0)+(ROW(K3)-ROW($K$3))*7+(COLUMN(K3)-COLUMN($K$3)+1)),"",$K$1-(WEEKDAY($K$1,1)-(start_day-1))-IF((WEEKDAY($K$1,1)-(start_day-1))&lt;=0,7,0)+(ROW(K3)-ROW($K$3))*7+(COLUMN(K3)-COLUMN($K$3)+1))</f>
        <v>43800</v>
      </c>
      <c r="L3" s="28">
        <f t="shared" si="0"/>
        <v>43801</v>
      </c>
      <c r="M3" s="28">
        <f t="shared" si="0"/>
        <v>43802</v>
      </c>
      <c r="N3" s="28">
        <f t="shared" si="0"/>
        <v>43803</v>
      </c>
      <c r="O3" s="28">
        <f t="shared" si="0"/>
        <v>43804</v>
      </c>
      <c r="P3" s="28">
        <f t="shared" si="0"/>
        <v>43805</v>
      </c>
      <c r="Q3" s="28">
        <f t="shared" si="0"/>
        <v>43806</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43862</v>
      </c>
      <c r="Z3" s="5"/>
      <c r="AA3" s="5"/>
    </row>
    <row r="4" spans="1:27" s="6" customFormat="1" ht="9" customHeight="1" x14ac:dyDescent="0.2">
      <c r="A4" s="84"/>
      <c r="B4" s="84"/>
      <c r="C4" s="84"/>
      <c r="D4" s="84"/>
      <c r="E4" s="84"/>
      <c r="F4" s="84"/>
      <c r="G4" s="84"/>
      <c r="H4" s="84"/>
      <c r="I4" s="17"/>
      <c r="J4" s="17"/>
      <c r="K4" s="28">
        <f t="shared" si="0"/>
        <v>43807</v>
      </c>
      <c r="L4" s="28">
        <f t="shared" si="0"/>
        <v>43808</v>
      </c>
      <c r="M4" s="28">
        <f t="shared" si="0"/>
        <v>43809</v>
      </c>
      <c r="N4" s="28">
        <f t="shared" si="0"/>
        <v>43810</v>
      </c>
      <c r="O4" s="28">
        <f t="shared" si="0"/>
        <v>43811</v>
      </c>
      <c r="P4" s="28">
        <f t="shared" si="0"/>
        <v>43812</v>
      </c>
      <c r="Q4" s="28">
        <f t="shared" si="0"/>
        <v>43813</v>
      </c>
      <c r="R4" s="3"/>
      <c r="S4" s="28">
        <f t="shared" si="1"/>
        <v>43863</v>
      </c>
      <c r="T4" s="28">
        <f t="shared" si="1"/>
        <v>43864</v>
      </c>
      <c r="U4" s="28">
        <f t="shared" si="1"/>
        <v>43865</v>
      </c>
      <c r="V4" s="28">
        <f t="shared" si="1"/>
        <v>43866</v>
      </c>
      <c r="W4" s="28">
        <f t="shared" si="1"/>
        <v>43867</v>
      </c>
      <c r="X4" s="28">
        <f t="shared" si="1"/>
        <v>43868</v>
      </c>
      <c r="Y4" s="28">
        <f t="shared" si="1"/>
        <v>43869</v>
      </c>
      <c r="Z4" s="5"/>
      <c r="AA4" s="5"/>
    </row>
    <row r="5" spans="1:27" s="6" customFormat="1" ht="9" customHeight="1" x14ac:dyDescent="0.2">
      <c r="A5" s="84"/>
      <c r="B5" s="84"/>
      <c r="C5" s="84"/>
      <c r="D5" s="84"/>
      <c r="E5" s="84"/>
      <c r="F5" s="84"/>
      <c r="G5" s="84"/>
      <c r="H5" s="84"/>
      <c r="I5" s="17"/>
      <c r="J5" s="17"/>
      <c r="K5" s="28">
        <f t="shared" si="0"/>
        <v>43814</v>
      </c>
      <c r="L5" s="28">
        <f t="shared" si="0"/>
        <v>43815</v>
      </c>
      <c r="M5" s="28">
        <f t="shared" si="0"/>
        <v>43816</v>
      </c>
      <c r="N5" s="28">
        <f t="shared" si="0"/>
        <v>43817</v>
      </c>
      <c r="O5" s="28">
        <f t="shared" si="0"/>
        <v>43818</v>
      </c>
      <c r="P5" s="28">
        <f t="shared" si="0"/>
        <v>43819</v>
      </c>
      <c r="Q5" s="28">
        <f t="shared" si="0"/>
        <v>43820</v>
      </c>
      <c r="R5" s="3"/>
      <c r="S5" s="28">
        <f t="shared" si="1"/>
        <v>43870</v>
      </c>
      <c r="T5" s="28">
        <f t="shared" si="1"/>
        <v>43871</v>
      </c>
      <c r="U5" s="28">
        <f t="shared" si="1"/>
        <v>43872</v>
      </c>
      <c r="V5" s="28">
        <f t="shared" si="1"/>
        <v>43873</v>
      </c>
      <c r="W5" s="28">
        <f t="shared" si="1"/>
        <v>43874</v>
      </c>
      <c r="X5" s="28">
        <f t="shared" si="1"/>
        <v>43875</v>
      </c>
      <c r="Y5" s="28">
        <f t="shared" si="1"/>
        <v>43876</v>
      </c>
      <c r="Z5" s="5"/>
      <c r="AA5" s="5"/>
    </row>
    <row r="6" spans="1:27" s="6" customFormat="1" ht="9" customHeight="1" x14ac:dyDescent="0.2">
      <c r="A6" s="84"/>
      <c r="B6" s="84"/>
      <c r="C6" s="84"/>
      <c r="D6" s="84"/>
      <c r="E6" s="84"/>
      <c r="F6" s="84"/>
      <c r="G6" s="84"/>
      <c r="H6" s="84"/>
      <c r="I6" s="17"/>
      <c r="J6" s="17"/>
      <c r="K6" s="28">
        <f t="shared" si="0"/>
        <v>43821</v>
      </c>
      <c r="L6" s="28">
        <f t="shared" si="0"/>
        <v>43822</v>
      </c>
      <c r="M6" s="28">
        <f t="shared" si="0"/>
        <v>43823</v>
      </c>
      <c r="N6" s="28">
        <f t="shared" si="0"/>
        <v>43824</v>
      </c>
      <c r="O6" s="28">
        <f t="shared" si="0"/>
        <v>43825</v>
      </c>
      <c r="P6" s="28">
        <f t="shared" si="0"/>
        <v>43826</v>
      </c>
      <c r="Q6" s="28">
        <f t="shared" si="0"/>
        <v>43827</v>
      </c>
      <c r="R6" s="3"/>
      <c r="S6" s="28">
        <f t="shared" si="1"/>
        <v>43877</v>
      </c>
      <c r="T6" s="28">
        <f t="shared" si="1"/>
        <v>43878</v>
      </c>
      <c r="U6" s="28">
        <f t="shared" si="1"/>
        <v>43879</v>
      </c>
      <c r="V6" s="28">
        <f t="shared" si="1"/>
        <v>43880</v>
      </c>
      <c r="W6" s="28">
        <f t="shared" si="1"/>
        <v>43881</v>
      </c>
      <c r="X6" s="28">
        <f t="shared" si="1"/>
        <v>43882</v>
      </c>
      <c r="Y6" s="28">
        <f t="shared" si="1"/>
        <v>43883</v>
      </c>
      <c r="Z6" s="5"/>
      <c r="AA6" s="5"/>
    </row>
    <row r="7" spans="1:27" s="6" customFormat="1" ht="9" customHeight="1" x14ac:dyDescent="0.2">
      <c r="A7" s="84"/>
      <c r="B7" s="84"/>
      <c r="C7" s="84"/>
      <c r="D7" s="84"/>
      <c r="E7" s="84"/>
      <c r="F7" s="84"/>
      <c r="G7" s="84"/>
      <c r="H7" s="84"/>
      <c r="I7" s="17"/>
      <c r="J7" s="17"/>
      <c r="K7" s="28">
        <f t="shared" si="0"/>
        <v>43828</v>
      </c>
      <c r="L7" s="28">
        <f t="shared" si="0"/>
        <v>43829</v>
      </c>
      <c r="M7" s="28">
        <f t="shared" si="0"/>
        <v>43830</v>
      </c>
      <c r="N7" s="28" t="str">
        <f t="shared" si="0"/>
        <v/>
      </c>
      <c r="O7" s="28" t="str">
        <f t="shared" si="0"/>
        <v/>
      </c>
      <c r="P7" s="28" t="str">
        <f t="shared" si="0"/>
        <v/>
      </c>
      <c r="Q7" s="28" t="str">
        <f t="shared" si="0"/>
        <v/>
      </c>
      <c r="R7" s="3"/>
      <c r="S7" s="28">
        <f t="shared" si="1"/>
        <v>43884</v>
      </c>
      <c r="T7" s="28">
        <f t="shared" si="1"/>
        <v>43885</v>
      </c>
      <c r="U7" s="28">
        <f t="shared" si="1"/>
        <v>43886</v>
      </c>
      <c r="V7" s="28">
        <f t="shared" si="1"/>
        <v>43887</v>
      </c>
      <c r="W7" s="28">
        <f t="shared" si="1"/>
        <v>43888</v>
      </c>
      <c r="X7" s="28">
        <f t="shared" si="1"/>
        <v>43889</v>
      </c>
      <c r="Y7" s="28">
        <f t="shared" si="1"/>
        <v>43890</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5">
        <f>A10</f>
        <v>43828</v>
      </c>
      <c r="B9" s="86"/>
      <c r="C9" s="86">
        <f>C10</f>
        <v>43829</v>
      </c>
      <c r="D9" s="86"/>
      <c r="E9" s="86">
        <f>E10</f>
        <v>43830</v>
      </c>
      <c r="F9" s="86"/>
      <c r="G9" s="86">
        <f>G10</f>
        <v>43831</v>
      </c>
      <c r="H9" s="86"/>
      <c r="I9" s="86">
        <f>I10</f>
        <v>43832</v>
      </c>
      <c r="J9" s="86"/>
      <c r="K9" s="86">
        <f>K10</f>
        <v>43833</v>
      </c>
      <c r="L9" s="86"/>
      <c r="M9" s="86"/>
      <c r="N9" s="86"/>
      <c r="O9" s="86"/>
      <c r="P9" s="86"/>
      <c r="Q9" s="86"/>
      <c r="R9" s="86"/>
      <c r="S9" s="86">
        <f>S10</f>
        <v>43834</v>
      </c>
      <c r="T9" s="86"/>
      <c r="U9" s="86"/>
      <c r="V9" s="86"/>
      <c r="W9" s="86"/>
      <c r="X9" s="86"/>
      <c r="Y9" s="86"/>
      <c r="Z9" s="88"/>
    </row>
    <row r="10" spans="1:27" s="1" customFormat="1" ht="18.75" x14ac:dyDescent="0.2">
      <c r="A10" s="20">
        <f>$A$1-(WEEKDAY($A$1,1)-(start_day-1))-IF((WEEKDAY($A$1,1)-(start_day-1))&lt;=0,7,0)+1</f>
        <v>43828</v>
      </c>
      <c r="B10" s="21"/>
      <c r="C10" s="18">
        <f>A10+1</f>
        <v>43829</v>
      </c>
      <c r="D10" s="19"/>
      <c r="E10" s="18">
        <f>C10+1</f>
        <v>43830</v>
      </c>
      <c r="F10" s="19"/>
      <c r="G10" s="18">
        <f>E10+1</f>
        <v>43831</v>
      </c>
      <c r="H10" s="19"/>
      <c r="I10" s="18">
        <f>G10+1</f>
        <v>43832</v>
      </c>
      <c r="J10" s="19"/>
      <c r="K10" s="70">
        <f>I10+1</f>
        <v>43833</v>
      </c>
      <c r="L10" s="71"/>
      <c r="M10" s="72"/>
      <c r="N10" s="72"/>
      <c r="O10" s="72"/>
      <c r="P10" s="72"/>
      <c r="Q10" s="72"/>
      <c r="R10" s="73"/>
      <c r="S10" s="74">
        <f>K10+1</f>
        <v>43834</v>
      </c>
      <c r="T10" s="75"/>
      <c r="U10" s="76"/>
      <c r="V10" s="76"/>
      <c r="W10" s="76"/>
      <c r="X10" s="76"/>
      <c r="Y10" s="76"/>
      <c r="Z10" s="77"/>
      <c r="AA10" s="10"/>
    </row>
    <row r="11" spans="1:27" s="1" customFormat="1" x14ac:dyDescent="0.2">
      <c r="A11" s="67"/>
      <c r="B11" s="68"/>
      <c r="C11" s="80"/>
      <c r="D11" s="81"/>
      <c r="E11" s="80"/>
      <c r="F11" s="81"/>
      <c r="G11" s="80"/>
      <c r="H11" s="81"/>
      <c r="I11" s="80"/>
      <c r="J11" s="81"/>
      <c r="K11" s="80"/>
      <c r="L11" s="82"/>
      <c r="M11" s="82"/>
      <c r="N11" s="82"/>
      <c r="O11" s="82"/>
      <c r="P11" s="82"/>
      <c r="Q11" s="82"/>
      <c r="R11" s="81"/>
      <c r="S11" s="67"/>
      <c r="T11" s="68"/>
      <c r="U11" s="68"/>
      <c r="V11" s="68"/>
      <c r="W11" s="68"/>
      <c r="X11" s="68"/>
      <c r="Y11" s="68"/>
      <c r="Z11" s="69"/>
      <c r="AA11" s="10"/>
    </row>
    <row r="12" spans="1:27" s="1" customFormat="1" x14ac:dyDescent="0.2">
      <c r="A12" s="67"/>
      <c r="B12" s="68"/>
      <c r="C12" s="80"/>
      <c r="D12" s="81"/>
      <c r="E12" s="80"/>
      <c r="F12" s="81"/>
      <c r="G12" s="80"/>
      <c r="H12" s="81"/>
      <c r="I12" s="80"/>
      <c r="J12" s="81"/>
      <c r="K12" s="80"/>
      <c r="L12" s="82"/>
      <c r="M12" s="82"/>
      <c r="N12" s="82"/>
      <c r="O12" s="82"/>
      <c r="P12" s="82"/>
      <c r="Q12" s="82"/>
      <c r="R12" s="81"/>
      <c r="S12" s="67"/>
      <c r="T12" s="68"/>
      <c r="U12" s="68"/>
      <c r="V12" s="68"/>
      <c r="W12" s="68"/>
      <c r="X12" s="68"/>
      <c r="Y12" s="68"/>
      <c r="Z12" s="69"/>
      <c r="AA12" s="10"/>
    </row>
    <row r="13" spans="1:27" s="1" customFormat="1" x14ac:dyDescent="0.2">
      <c r="A13" s="67"/>
      <c r="B13" s="68"/>
      <c r="C13" s="80"/>
      <c r="D13" s="81"/>
      <c r="E13" s="80"/>
      <c r="F13" s="81"/>
      <c r="G13" s="80"/>
      <c r="H13" s="81"/>
      <c r="I13" s="80"/>
      <c r="J13" s="81"/>
      <c r="K13" s="80"/>
      <c r="L13" s="82"/>
      <c r="M13" s="82"/>
      <c r="N13" s="82"/>
      <c r="O13" s="82"/>
      <c r="P13" s="82"/>
      <c r="Q13" s="82"/>
      <c r="R13" s="81"/>
      <c r="S13" s="67"/>
      <c r="T13" s="68"/>
      <c r="U13" s="68"/>
      <c r="V13" s="68"/>
      <c r="W13" s="68"/>
      <c r="X13" s="68"/>
      <c r="Y13" s="68"/>
      <c r="Z13" s="69"/>
      <c r="AA13" s="10"/>
    </row>
    <row r="14" spans="1:27" s="1" customFormat="1" x14ac:dyDescent="0.2">
      <c r="A14" s="67"/>
      <c r="B14" s="68"/>
      <c r="C14" s="80"/>
      <c r="D14" s="81"/>
      <c r="E14" s="80"/>
      <c r="F14" s="81"/>
      <c r="G14" s="80"/>
      <c r="H14" s="81"/>
      <c r="I14" s="80"/>
      <c r="J14" s="81"/>
      <c r="K14" s="80"/>
      <c r="L14" s="82"/>
      <c r="M14" s="82"/>
      <c r="N14" s="82"/>
      <c r="O14" s="82"/>
      <c r="P14" s="82"/>
      <c r="Q14" s="82"/>
      <c r="R14" s="81"/>
      <c r="S14" s="67"/>
      <c r="T14" s="68"/>
      <c r="U14" s="68"/>
      <c r="V14" s="68"/>
      <c r="W14" s="68"/>
      <c r="X14" s="68"/>
      <c r="Y14" s="68"/>
      <c r="Z14" s="69"/>
      <c r="AA14" s="10"/>
    </row>
    <row r="15" spans="1:27" s="2" customFormat="1" ht="13.15" customHeight="1" x14ac:dyDescent="0.2">
      <c r="A15" s="64"/>
      <c r="B15" s="65"/>
      <c r="C15" s="78"/>
      <c r="D15" s="79"/>
      <c r="E15" s="78"/>
      <c r="F15" s="79"/>
      <c r="G15" s="78"/>
      <c r="H15" s="79"/>
      <c r="I15" s="78"/>
      <c r="J15" s="79"/>
      <c r="K15" s="78"/>
      <c r="L15" s="83"/>
      <c r="M15" s="83"/>
      <c r="N15" s="83"/>
      <c r="O15" s="83"/>
      <c r="P15" s="83"/>
      <c r="Q15" s="83"/>
      <c r="R15" s="79"/>
      <c r="S15" s="64"/>
      <c r="T15" s="65"/>
      <c r="U15" s="65"/>
      <c r="V15" s="65"/>
      <c r="W15" s="65"/>
      <c r="X15" s="65"/>
      <c r="Y15" s="65"/>
      <c r="Z15" s="66"/>
      <c r="AA15" s="10"/>
    </row>
    <row r="16" spans="1:27" s="1" customFormat="1" ht="18.75" x14ac:dyDescent="0.2">
      <c r="A16" s="20">
        <f>S10+1</f>
        <v>43835</v>
      </c>
      <c r="B16" s="21"/>
      <c r="C16" s="18">
        <f>A16+1</f>
        <v>43836</v>
      </c>
      <c r="D16" s="19"/>
      <c r="E16" s="18">
        <f>C16+1</f>
        <v>43837</v>
      </c>
      <c r="F16" s="19"/>
      <c r="G16" s="18">
        <f>E16+1</f>
        <v>43838</v>
      </c>
      <c r="H16" s="19"/>
      <c r="I16" s="18">
        <f>G16+1</f>
        <v>43839</v>
      </c>
      <c r="J16" s="19"/>
      <c r="K16" s="70">
        <f>I16+1</f>
        <v>43840</v>
      </c>
      <c r="L16" s="71"/>
      <c r="M16" s="72"/>
      <c r="N16" s="72"/>
      <c r="O16" s="72"/>
      <c r="P16" s="72"/>
      <c r="Q16" s="72"/>
      <c r="R16" s="73"/>
      <c r="S16" s="74">
        <f>K16+1</f>
        <v>43841</v>
      </c>
      <c r="T16" s="75"/>
      <c r="U16" s="76"/>
      <c r="V16" s="76"/>
      <c r="W16" s="76"/>
      <c r="X16" s="76"/>
      <c r="Y16" s="76"/>
      <c r="Z16" s="77"/>
      <c r="AA16" s="10"/>
    </row>
    <row r="17" spans="1:27" s="1" customFormat="1" x14ac:dyDescent="0.2">
      <c r="A17" s="67"/>
      <c r="B17" s="68"/>
      <c r="C17" s="80"/>
      <c r="D17" s="81"/>
      <c r="E17" s="80"/>
      <c r="F17" s="81"/>
      <c r="G17" s="80"/>
      <c r="H17" s="81"/>
      <c r="I17" s="80"/>
      <c r="J17" s="81"/>
      <c r="K17" s="80"/>
      <c r="L17" s="82"/>
      <c r="M17" s="82"/>
      <c r="N17" s="82"/>
      <c r="O17" s="82"/>
      <c r="P17" s="82"/>
      <c r="Q17" s="82"/>
      <c r="R17" s="81"/>
      <c r="S17" s="67"/>
      <c r="T17" s="68"/>
      <c r="U17" s="68"/>
      <c r="V17" s="68"/>
      <c r="W17" s="68"/>
      <c r="X17" s="68"/>
      <c r="Y17" s="68"/>
      <c r="Z17" s="69"/>
      <c r="AA17" s="10"/>
    </row>
    <row r="18" spans="1:27" s="1" customFormat="1" x14ac:dyDescent="0.2">
      <c r="A18" s="67"/>
      <c r="B18" s="68"/>
      <c r="C18" s="80"/>
      <c r="D18" s="81"/>
      <c r="E18" s="80"/>
      <c r="F18" s="81"/>
      <c r="G18" s="80"/>
      <c r="H18" s="81"/>
      <c r="I18" s="80"/>
      <c r="J18" s="81"/>
      <c r="K18" s="80"/>
      <c r="L18" s="82"/>
      <c r="M18" s="82"/>
      <c r="N18" s="82"/>
      <c r="O18" s="82"/>
      <c r="P18" s="82"/>
      <c r="Q18" s="82"/>
      <c r="R18" s="81"/>
      <c r="S18" s="67"/>
      <c r="T18" s="68"/>
      <c r="U18" s="68"/>
      <c r="V18" s="68"/>
      <c r="W18" s="68"/>
      <c r="X18" s="68"/>
      <c r="Y18" s="68"/>
      <c r="Z18" s="69"/>
      <c r="AA18" s="10"/>
    </row>
    <row r="19" spans="1:27" s="1" customFormat="1" x14ac:dyDescent="0.2">
      <c r="A19" s="67"/>
      <c r="B19" s="68"/>
      <c r="C19" s="80"/>
      <c r="D19" s="81"/>
      <c r="E19" s="80"/>
      <c r="F19" s="81"/>
      <c r="G19" s="80"/>
      <c r="H19" s="81"/>
      <c r="I19" s="80"/>
      <c r="J19" s="81"/>
      <c r="K19" s="80"/>
      <c r="L19" s="82"/>
      <c r="M19" s="82"/>
      <c r="N19" s="82"/>
      <c r="O19" s="82"/>
      <c r="P19" s="82"/>
      <c r="Q19" s="82"/>
      <c r="R19" s="81"/>
      <c r="S19" s="67"/>
      <c r="T19" s="68"/>
      <c r="U19" s="68"/>
      <c r="V19" s="68"/>
      <c r="W19" s="68"/>
      <c r="X19" s="68"/>
      <c r="Y19" s="68"/>
      <c r="Z19" s="69"/>
      <c r="AA19" s="10"/>
    </row>
    <row r="20" spans="1:27" s="1" customFormat="1" x14ac:dyDescent="0.2">
      <c r="A20" s="67"/>
      <c r="B20" s="68"/>
      <c r="C20" s="80"/>
      <c r="D20" s="81"/>
      <c r="E20" s="80"/>
      <c r="F20" s="81"/>
      <c r="G20" s="80"/>
      <c r="H20" s="81"/>
      <c r="I20" s="80"/>
      <c r="J20" s="81"/>
      <c r="K20" s="80"/>
      <c r="L20" s="82"/>
      <c r="M20" s="82"/>
      <c r="N20" s="82"/>
      <c r="O20" s="82"/>
      <c r="P20" s="82"/>
      <c r="Q20" s="82"/>
      <c r="R20" s="81"/>
      <c r="S20" s="67"/>
      <c r="T20" s="68"/>
      <c r="U20" s="68"/>
      <c r="V20" s="68"/>
      <c r="W20" s="68"/>
      <c r="X20" s="68"/>
      <c r="Y20" s="68"/>
      <c r="Z20" s="69"/>
      <c r="AA20" s="10"/>
    </row>
    <row r="21" spans="1:27" s="2" customFormat="1" ht="13.15" customHeight="1" x14ac:dyDescent="0.2">
      <c r="A21" s="64"/>
      <c r="B21" s="65"/>
      <c r="C21" s="78"/>
      <c r="D21" s="79"/>
      <c r="E21" s="78"/>
      <c r="F21" s="79"/>
      <c r="G21" s="78"/>
      <c r="H21" s="79"/>
      <c r="I21" s="78"/>
      <c r="J21" s="79"/>
      <c r="K21" s="78"/>
      <c r="L21" s="83"/>
      <c r="M21" s="83"/>
      <c r="N21" s="83"/>
      <c r="O21" s="83"/>
      <c r="P21" s="83"/>
      <c r="Q21" s="83"/>
      <c r="R21" s="79"/>
      <c r="S21" s="64"/>
      <c r="T21" s="65"/>
      <c r="U21" s="65"/>
      <c r="V21" s="65"/>
      <c r="W21" s="65"/>
      <c r="X21" s="65"/>
      <c r="Y21" s="65"/>
      <c r="Z21" s="66"/>
      <c r="AA21" s="10"/>
    </row>
    <row r="22" spans="1:27" s="1" customFormat="1" ht="18.75" x14ac:dyDescent="0.2">
      <c r="A22" s="20">
        <f>S16+1</f>
        <v>43842</v>
      </c>
      <c r="B22" s="21"/>
      <c r="C22" s="18">
        <f>A22+1</f>
        <v>43843</v>
      </c>
      <c r="D22" s="19"/>
      <c r="E22" s="18">
        <f>C22+1</f>
        <v>43844</v>
      </c>
      <c r="F22" s="19"/>
      <c r="G22" s="18">
        <f>E22+1</f>
        <v>43845</v>
      </c>
      <c r="H22" s="19"/>
      <c r="I22" s="18">
        <f>G22+1</f>
        <v>43846</v>
      </c>
      <c r="J22" s="19"/>
      <c r="K22" s="70">
        <f>I22+1</f>
        <v>43847</v>
      </c>
      <c r="L22" s="71"/>
      <c r="M22" s="72"/>
      <c r="N22" s="72"/>
      <c r="O22" s="72"/>
      <c r="P22" s="72"/>
      <c r="Q22" s="72"/>
      <c r="R22" s="73"/>
      <c r="S22" s="74">
        <f>K22+1</f>
        <v>43848</v>
      </c>
      <c r="T22" s="75"/>
      <c r="U22" s="76"/>
      <c r="V22" s="76"/>
      <c r="W22" s="76"/>
      <c r="X22" s="76"/>
      <c r="Y22" s="76"/>
      <c r="Z22" s="77"/>
      <c r="AA22" s="10"/>
    </row>
    <row r="23" spans="1:27" s="1" customFormat="1" x14ac:dyDescent="0.2">
      <c r="A23" s="67"/>
      <c r="B23" s="68"/>
      <c r="C23" s="80"/>
      <c r="D23" s="81"/>
      <c r="E23" s="80"/>
      <c r="F23" s="81"/>
      <c r="G23" s="80"/>
      <c r="H23" s="81"/>
      <c r="I23" s="80"/>
      <c r="J23" s="81"/>
      <c r="K23" s="80"/>
      <c r="L23" s="82"/>
      <c r="M23" s="82"/>
      <c r="N23" s="82"/>
      <c r="O23" s="82"/>
      <c r="P23" s="82"/>
      <c r="Q23" s="82"/>
      <c r="R23" s="81"/>
      <c r="S23" s="67"/>
      <c r="T23" s="68"/>
      <c r="U23" s="68"/>
      <c r="V23" s="68"/>
      <c r="W23" s="68"/>
      <c r="X23" s="68"/>
      <c r="Y23" s="68"/>
      <c r="Z23" s="69"/>
      <c r="AA23" s="10"/>
    </row>
    <row r="24" spans="1:27" s="1" customFormat="1" x14ac:dyDescent="0.2">
      <c r="A24" s="67"/>
      <c r="B24" s="68"/>
      <c r="C24" s="80"/>
      <c r="D24" s="81"/>
      <c r="E24" s="80"/>
      <c r="F24" s="81"/>
      <c r="G24" s="80"/>
      <c r="H24" s="81"/>
      <c r="I24" s="80"/>
      <c r="J24" s="81"/>
      <c r="K24" s="80"/>
      <c r="L24" s="82"/>
      <c r="M24" s="82"/>
      <c r="N24" s="82"/>
      <c r="O24" s="82"/>
      <c r="P24" s="82"/>
      <c r="Q24" s="82"/>
      <c r="R24" s="81"/>
      <c r="S24" s="67"/>
      <c r="T24" s="68"/>
      <c r="U24" s="68"/>
      <c r="V24" s="68"/>
      <c r="W24" s="68"/>
      <c r="X24" s="68"/>
      <c r="Y24" s="68"/>
      <c r="Z24" s="69"/>
      <c r="AA24" s="10"/>
    </row>
    <row r="25" spans="1:27" s="1" customFormat="1" x14ac:dyDescent="0.2">
      <c r="A25" s="67"/>
      <c r="B25" s="68"/>
      <c r="C25" s="80"/>
      <c r="D25" s="81"/>
      <c r="E25" s="80"/>
      <c r="F25" s="81"/>
      <c r="G25" s="80"/>
      <c r="H25" s="81"/>
      <c r="I25" s="80"/>
      <c r="J25" s="81"/>
      <c r="K25" s="80"/>
      <c r="L25" s="82"/>
      <c r="M25" s="82"/>
      <c r="N25" s="82"/>
      <c r="O25" s="82"/>
      <c r="P25" s="82"/>
      <c r="Q25" s="82"/>
      <c r="R25" s="81"/>
      <c r="S25" s="67"/>
      <c r="T25" s="68"/>
      <c r="U25" s="68"/>
      <c r="V25" s="68"/>
      <c r="W25" s="68"/>
      <c r="X25" s="68"/>
      <c r="Y25" s="68"/>
      <c r="Z25" s="69"/>
      <c r="AA25" s="10"/>
    </row>
    <row r="26" spans="1:27" s="1" customFormat="1" x14ac:dyDescent="0.2">
      <c r="A26" s="67"/>
      <c r="B26" s="68"/>
      <c r="C26" s="80"/>
      <c r="D26" s="81"/>
      <c r="E26" s="80"/>
      <c r="F26" s="81"/>
      <c r="G26" s="80"/>
      <c r="H26" s="81"/>
      <c r="I26" s="80"/>
      <c r="J26" s="81"/>
      <c r="K26" s="80"/>
      <c r="L26" s="82"/>
      <c r="M26" s="82"/>
      <c r="N26" s="82"/>
      <c r="O26" s="82"/>
      <c r="P26" s="82"/>
      <c r="Q26" s="82"/>
      <c r="R26" s="81"/>
      <c r="S26" s="67"/>
      <c r="T26" s="68"/>
      <c r="U26" s="68"/>
      <c r="V26" s="68"/>
      <c r="W26" s="68"/>
      <c r="X26" s="68"/>
      <c r="Y26" s="68"/>
      <c r="Z26" s="69"/>
      <c r="AA26" s="10"/>
    </row>
    <row r="27" spans="1:27" s="2" customFormat="1" x14ac:dyDescent="0.2">
      <c r="A27" s="64"/>
      <c r="B27" s="65"/>
      <c r="C27" s="78"/>
      <c r="D27" s="79"/>
      <c r="E27" s="78"/>
      <c r="F27" s="79"/>
      <c r="G27" s="78"/>
      <c r="H27" s="79"/>
      <c r="I27" s="78"/>
      <c r="J27" s="79"/>
      <c r="K27" s="78"/>
      <c r="L27" s="83"/>
      <c r="M27" s="83"/>
      <c r="N27" s="83"/>
      <c r="O27" s="83"/>
      <c r="P27" s="83"/>
      <c r="Q27" s="83"/>
      <c r="R27" s="79"/>
      <c r="S27" s="64"/>
      <c r="T27" s="65"/>
      <c r="U27" s="65"/>
      <c r="V27" s="65"/>
      <c r="W27" s="65"/>
      <c r="X27" s="65"/>
      <c r="Y27" s="65"/>
      <c r="Z27" s="66"/>
      <c r="AA27" s="10"/>
    </row>
    <row r="28" spans="1:27" s="1" customFormat="1" ht="18.75" x14ac:dyDescent="0.2">
      <c r="A28" s="20">
        <f>S22+1</f>
        <v>43849</v>
      </c>
      <c r="B28" s="21"/>
      <c r="C28" s="18">
        <f>A28+1</f>
        <v>43850</v>
      </c>
      <c r="D28" s="19"/>
      <c r="E28" s="18">
        <f>C28+1</f>
        <v>43851</v>
      </c>
      <c r="F28" s="19"/>
      <c r="G28" s="18">
        <f>E28+1</f>
        <v>43852</v>
      </c>
      <c r="H28" s="19"/>
      <c r="I28" s="18">
        <f>G28+1</f>
        <v>43853</v>
      </c>
      <c r="J28" s="19"/>
      <c r="K28" s="70">
        <f>I28+1</f>
        <v>43854</v>
      </c>
      <c r="L28" s="71"/>
      <c r="M28" s="72"/>
      <c r="N28" s="72"/>
      <c r="O28" s="72"/>
      <c r="P28" s="72"/>
      <c r="Q28" s="72"/>
      <c r="R28" s="73"/>
      <c r="S28" s="74">
        <f>K28+1</f>
        <v>43855</v>
      </c>
      <c r="T28" s="75"/>
      <c r="U28" s="76"/>
      <c r="V28" s="76"/>
      <c r="W28" s="76"/>
      <c r="X28" s="76"/>
      <c r="Y28" s="76"/>
      <c r="Z28" s="77"/>
      <c r="AA28" s="10"/>
    </row>
    <row r="29" spans="1:27" s="1" customFormat="1" x14ac:dyDescent="0.2">
      <c r="A29" s="67"/>
      <c r="B29" s="68"/>
      <c r="C29" s="80"/>
      <c r="D29" s="81"/>
      <c r="E29" s="80"/>
      <c r="F29" s="81"/>
      <c r="G29" s="80"/>
      <c r="H29" s="81"/>
      <c r="I29" s="80"/>
      <c r="J29" s="81"/>
      <c r="K29" s="80"/>
      <c r="L29" s="82"/>
      <c r="M29" s="82"/>
      <c r="N29" s="82"/>
      <c r="O29" s="82"/>
      <c r="P29" s="82"/>
      <c r="Q29" s="82"/>
      <c r="R29" s="81"/>
      <c r="S29" s="67"/>
      <c r="T29" s="68"/>
      <c r="U29" s="68"/>
      <c r="V29" s="68"/>
      <c r="W29" s="68"/>
      <c r="X29" s="68"/>
      <c r="Y29" s="68"/>
      <c r="Z29" s="69"/>
      <c r="AA29" s="10"/>
    </row>
    <row r="30" spans="1:27" s="1" customFormat="1" x14ac:dyDescent="0.2">
      <c r="A30" s="67"/>
      <c r="B30" s="68"/>
      <c r="C30" s="80"/>
      <c r="D30" s="81"/>
      <c r="E30" s="80"/>
      <c r="F30" s="81"/>
      <c r="G30" s="80"/>
      <c r="H30" s="81"/>
      <c r="I30" s="80"/>
      <c r="J30" s="81"/>
      <c r="K30" s="80"/>
      <c r="L30" s="82"/>
      <c r="M30" s="82"/>
      <c r="N30" s="82"/>
      <c r="O30" s="82"/>
      <c r="P30" s="82"/>
      <c r="Q30" s="82"/>
      <c r="R30" s="81"/>
      <c r="S30" s="67"/>
      <c r="T30" s="68"/>
      <c r="U30" s="68"/>
      <c r="V30" s="68"/>
      <c r="W30" s="68"/>
      <c r="X30" s="68"/>
      <c r="Y30" s="68"/>
      <c r="Z30" s="69"/>
      <c r="AA30" s="10"/>
    </row>
    <row r="31" spans="1:27" s="1" customFormat="1" x14ac:dyDescent="0.2">
      <c r="A31" s="67"/>
      <c r="B31" s="68"/>
      <c r="C31" s="80"/>
      <c r="D31" s="81"/>
      <c r="E31" s="80"/>
      <c r="F31" s="81"/>
      <c r="G31" s="80"/>
      <c r="H31" s="81"/>
      <c r="I31" s="80"/>
      <c r="J31" s="81"/>
      <c r="K31" s="80"/>
      <c r="L31" s="82"/>
      <c r="M31" s="82"/>
      <c r="N31" s="82"/>
      <c r="O31" s="82"/>
      <c r="P31" s="82"/>
      <c r="Q31" s="82"/>
      <c r="R31" s="81"/>
      <c r="S31" s="67"/>
      <c r="T31" s="68"/>
      <c r="U31" s="68"/>
      <c r="V31" s="68"/>
      <c r="W31" s="68"/>
      <c r="X31" s="68"/>
      <c r="Y31" s="68"/>
      <c r="Z31" s="69"/>
      <c r="AA31" s="10"/>
    </row>
    <row r="32" spans="1:27" s="1" customFormat="1" x14ac:dyDescent="0.2">
      <c r="A32" s="67"/>
      <c r="B32" s="68"/>
      <c r="C32" s="80"/>
      <c r="D32" s="81"/>
      <c r="E32" s="80"/>
      <c r="F32" s="81"/>
      <c r="G32" s="80"/>
      <c r="H32" s="81"/>
      <c r="I32" s="80"/>
      <c r="J32" s="81"/>
      <c r="K32" s="80"/>
      <c r="L32" s="82"/>
      <c r="M32" s="82"/>
      <c r="N32" s="82"/>
      <c r="O32" s="82"/>
      <c r="P32" s="82"/>
      <c r="Q32" s="82"/>
      <c r="R32" s="81"/>
      <c r="S32" s="67"/>
      <c r="T32" s="68"/>
      <c r="U32" s="68"/>
      <c r="V32" s="68"/>
      <c r="W32" s="68"/>
      <c r="X32" s="68"/>
      <c r="Y32" s="68"/>
      <c r="Z32" s="69"/>
      <c r="AA32" s="10"/>
    </row>
    <row r="33" spans="1:27" s="2" customFormat="1" x14ac:dyDescent="0.2">
      <c r="A33" s="64"/>
      <c r="B33" s="65"/>
      <c r="C33" s="78"/>
      <c r="D33" s="79"/>
      <c r="E33" s="78"/>
      <c r="F33" s="79"/>
      <c r="G33" s="78"/>
      <c r="H33" s="79"/>
      <c r="I33" s="78"/>
      <c r="J33" s="79"/>
      <c r="K33" s="78"/>
      <c r="L33" s="83"/>
      <c r="M33" s="83"/>
      <c r="N33" s="83"/>
      <c r="O33" s="83"/>
      <c r="P33" s="83"/>
      <c r="Q33" s="83"/>
      <c r="R33" s="79"/>
      <c r="S33" s="64"/>
      <c r="T33" s="65"/>
      <c r="U33" s="65"/>
      <c r="V33" s="65"/>
      <c r="W33" s="65"/>
      <c r="X33" s="65"/>
      <c r="Y33" s="65"/>
      <c r="Z33" s="66"/>
      <c r="AA33" s="10"/>
    </row>
    <row r="34" spans="1:27" s="1" customFormat="1" ht="18.75" x14ac:dyDescent="0.2">
      <c r="A34" s="20">
        <f>S28+1</f>
        <v>43856</v>
      </c>
      <c r="B34" s="21"/>
      <c r="C34" s="18">
        <f>A34+1</f>
        <v>43857</v>
      </c>
      <c r="D34" s="19"/>
      <c r="E34" s="18">
        <f>C34+1</f>
        <v>43858</v>
      </c>
      <c r="F34" s="19"/>
      <c r="G34" s="18">
        <f>E34+1</f>
        <v>43859</v>
      </c>
      <c r="H34" s="19"/>
      <c r="I34" s="18">
        <f>G34+1</f>
        <v>43860</v>
      </c>
      <c r="J34" s="19"/>
      <c r="K34" s="70">
        <f>I34+1</f>
        <v>43861</v>
      </c>
      <c r="L34" s="71"/>
      <c r="M34" s="72"/>
      <c r="N34" s="72"/>
      <c r="O34" s="72"/>
      <c r="P34" s="72"/>
      <c r="Q34" s="72"/>
      <c r="R34" s="73"/>
      <c r="S34" s="74">
        <f>K34+1</f>
        <v>43862</v>
      </c>
      <c r="T34" s="75"/>
      <c r="U34" s="76"/>
      <c r="V34" s="76"/>
      <c r="W34" s="76"/>
      <c r="X34" s="76"/>
      <c r="Y34" s="76"/>
      <c r="Z34" s="77"/>
      <c r="AA34" s="10"/>
    </row>
    <row r="35" spans="1:27" s="1" customFormat="1" x14ac:dyDescent="0.2">
      <c r="A35" s="67"/>
      <c r="B35" s="68"/>
      <c r="C35" s="80"/>
      <c r="D35" s="81"/>
      <c r="E35" s="80"/>
      <c r="F35" s="81"/>
      <c r="G35" s="80"/>
      <c r="H35" s="81"/>
      <c r="I35" s="80"/>
      <c r="J35" s="81"/>
      <c r="K35" s="80"/>
      <c r="L35" s="82"/>
      <c r="M35" s="82"/>
      <c r="N35" s="82"/>
      <c r="O35" s="82"/>
      <c r="P35" s="82"/>
      <c r="Q35" s="82"/>
      <c r="R35" s="81"/>
      <c r="S35" s="67"/>
      <c r="T35" s="68"/>
      <c r="U35" s="68"/>
      <c r="V35" s="68"/>
      <c r="W35" s="68"/>
      <c r="X35" s="68"/>
      <c r="Y35" s="68"/>
      <c r="Z35" s="69"/>
      <c r="AA35" s="10"/>
    </row>
    <row r="36" spans="1:27" s="1" customFormat="1" x14ac:dyDescent="0.2">
      <c r="A36" s="67"/>
      <c r="B36" s="68"/>
      <c r="C36" s="80"/>
      <c r="D36" s="81"/>
      <c r="E36" s="80"/>
      <c r="F36" s="81"/>
      <c r="G36" s="80"/>
      <c r="H36" s="81"/>
      <c r="I36" s="80"/>
      <c r="J36" s="81"/>
      <c r="K36" s="80"/>
      <c r="L36" s="82"/>
      <c r="M36" s="82"/>
      <c r="N36" s="82"/>
      <c r="O36" s="82"/>
      <c r="P36" s="82"/>
      <c r="Q36" s="82"/>
      <c r="R36" s="81"/>
      <c r="S36" s="67"/>
      <c r="T36" s="68"/>
      <c r="U36" s="68"/>
      <c r="V36" s="68"/>
      <c r="W36" s="68"/>
      <c r="X36" s="68"/>
      <c r="Y36" s="68"/>
      <c r="Z36" s="69"/>
      <c r="AA36" s="10"/>
    </row>
    <row r="37" spans="1:27" s="1" customFormat="1" x14ac:dyDescent="0.2">
      <c r="A37" s="67"/>
      <c r="B37" s="68"/>
      <c r="C37" s="80"/>
      <c r="D37" s="81"/>
      <c r="E37" s="80"/>
      <c r="F37" s="81"/>
      <c r="G37" s="80"/>
      <c r="H37" s="81"/>
      <c r="I37" s="80"/>
      <c r="J37" s="81"/>
      <c r="K37" s="80"/>
      <c r="L37" s="82"/>
      <c r="M37" s="82"/>
      <c r="N37" s="82"/>
      <c r="O37" s="82"/>
      <c r="P37" s="82"/>
      <c r="Q37" s="82"/>
      <c r="R37" s="81"/>
      <c r="S37" s="67"/>
      <c r="T37" s="68"/>
      <c r="U37" s="68"/>
      <c r="V37" s="68"/>
      <c r="W37" s="68"/>
      <c r="X37" s="68"/>
      <c r="Y37" s="68"/>
      <c r="Z37" s="69"/>
      <c r="AA37" s="10"/>
    </row>
    <row r="38" spans="1:27" s="1" customFormat="1" x14ac:dyDescent="0.2">
      <c r="A38" s="67"/>
      <c r="B38" s="68"/>
      <c r="C38" s="80"/>
      <c r="D38" s="81"/>
      <c r="E38" s="80"/>
      <c r="F38" s="81"/>
      <c r="G38" s="80"/>
      <c r="H38" s="81"/>
      <c r="I38" s="80"/>
      <c r="J38" s="81"/>
      <c r="K38" s="80"/>
      <c r="L38" s="82"/>
      <c r="M38" s="82"/>
      <c r="N38" s="82"/>
      <c r="O38" s="82"/>
      <c r="P38" s="82"/>
      <c r="Q38" s="82"/>
      <c r="R38" s="81"/>
      <c r="S38" s="67"/>
      <c r="T38" s="68"/>
      <c r="U38" s="68"/>
      <c r="V38" s="68"/>
      <c r="W38" s="68"/>
      <c r="X38" s="68"/>
      <c r="Y38" s="68"/>
      <c r="Z38" s="69"/>
      <c r="AA38" s="10"/>
    </row>
    <row r="39" spans="1:27" s="2" customFormat="1" x14ac:dyDescent="0.2">
      <c r="A39" s="64"/>
      <c r="B39" s="65"/>
      <c r="C39" s="78"/>
      <c r="D39" s="79"/>
      <c r="E39" s="78"/>
      <c r="F39" s="79"/>
      <c r="G39" s="78"/>
      <c r="H39" s="79"/>
      <c r="I39" s="78"/>
      <c r="J39" s="79"/>
      <c r="K39" s="78"/>
      <c r="L39" s="83"/>
      <c r="M39" s="83"/>
      <c r="N39" s="83"/>
      <c r="O39" s="83"/>
      <c r="P39" s="83"/>
      <c r="Q39" s="83"/>
      <c r="R39" s="79"/>
      <c r="S39" s="64"/>
      <c r="T39" s="65"/>
      <c r="U39" s="65"/>
      <c r="V39" s="65"/>
      <c r="W39" s="65"/>
      <c r="X39" s="65"/>
      <c r="Y39" s="65"/>
      <c r="Z39" s="66"/>
      <c r="AA39" s="10"/>
    </row>
    <row r="40" spans="1:27" ht="18.75" x14ac:dyDescent="0.2">
      <c r="A40" s="20">
        <f>S34+1</f>
        <v>43863</v>
      </c>
      <c r="B40" s="21"/>
      <c r="C40" s="18">
        <f>A40+1</f>
        <v>43864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7"/>
      <c r="B41" s="68"/>
      <c r="C41" s="80"/>
      <c r="D41" s="81"/>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7"/>
      <c r="B42" s="68"/>
      <c r="C42" s="80"/>
      <c r="D42" s="81"/>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7"/>
      <c r="B43" s="68"/>
      <c r="C43" s="80"/>
      <c r="D43" s="81"/>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7"/>
      <c r="B44" s="68"/>
      <c r="C44" s="80"/>
      <c r="D44" s="81"/>
      <c r="E44" s="24"/>
      <c r="F44" s="8"/>
      <c r="G44" s="8"/>
      <c r="H44" s="8"/>
      <c r="I44" s="8"/>
      <c r="J44" s="8"/>
      <c r="K44" s="91" t="s">
        <v>5</v>
      </c>
      <c r="L44" s="91"/>
      <c r="M44" s="91"/>
      <c r="N44" s="91"/>
      <c r="O44" s="91"/>
      <c r="P44" s="91"/>
      <c r="Q44" s="91"/>
      <c r="R44" s="91"/>
      <c r="S44" s="91"/>
      <c r="T44" s="91"/>
      <c r="U44" s="91"/>
      <c r="V44" s="91"/>
      <c r="W44" s="91"/>
      <c r="X44" s="91"/>
      <c r="Y44" s="91"/>
      <c r="Z44" s="92"/>
      <c r="AA44" s="9"/>
    </row>
    <row r="45" spans="1:27" s="1" customFormat="1" x14ac:dyDescent="0.2">
      <c r="A45" s="64"/>
      <c r="B45" s="65"/>
      <c r="C45" s="78"/>
      <c r="D45" s="79"/>
      <c r="E45" s="25"/>
      <c r="F45" s="26"/>
      <c r="G45" s="26"/>
      <c r="H45" s="26"/>
      <c r="I45" s="26"/>
      <c r="J45" s="26"/>
      <c r="K45" s="89" t="s">
        <v>4</v>
      </c>
      <c r="L45" s="89"/>
      <c r="M45" s="89"/>
      <c r="N45" s="89"/>
      <c r="O45" s="89"/>
      <c r="P45" s="89"/>
      <c r="Q45" s="89"/>
      <c r="R45" s="89"/>
      <c r="S45" s="89"/>
      <c r="T45" s="89"/>
      <c r="U45" s="89"/>
      <c r="V45" s="89"/>
      <c r="W45" s="89"/>
      <c r="X45" s="89"/>
      <c r="Y45" s="89"/>
      <c r="Z45" s="90"/>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B1"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4">
        <f>DATE(June!AD18,June!AD20+8,1)</f>
        <v>43862</v>
      </c>
      <c r="B1" s="84"/>
      <c r="C1" s="84"/>
      <c r="D1" s="84"/>
      <c r="E1" s="84"/>
      <c r="F1" s="84"/>
      <c r="G1" s="84"/>
      <c r="H1" s="84"/>
      <c r="I1" s="17"/>
      <c r="J1" s="17"/>
      <c r="K1" s="87">
        <f>DATE(YEAR(A1),MONTH(A1)-1,1)</f>
        <v>43831</v>
      </c>
      <c r="L1" s="87"/>
      <c r="M1" s="87"/>
      <c r="N1" s="87"/>
      <c r="O1" s="87"/>
      <c r="P1" s="87"/>
      <c r="Q1" s="87"/>
      <c r="R1" s="3"/>
      <c r="S1" s="87">
        <f>DATE(YEAR(A1),MONTH(A1)+1,1)</f>
        <v>43891</v>
      </c>
      <c r="T1" s="87"/>
      <c r="U1" s="87"/>
      <c r="V1" s="87"/>
      <c r="W1" s="87"/>
      <c r="X1" s="87"/>
      <c r="Y1" s="87"/>
      <c r="Z1" s="3"/>
      <c r="AA1" s="3"/>
    </row>
    <row r="2" spans="1:27" s="4" customFormat="1" ht="11.25" customHeight="1" x14ac:dyDescent="0.2">
      <c r="A2" s="84"/>
      <c r="B2" s="84"/>
      <c r="C2" s="84"/>
      <c r="D2" s="84"/>
      <c r="E2" s="84"/>
      <c r="F2" s="84"/>
      <c r="G2" s="84"/>
      <c r="H2" s="8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4"/>
      <c r="B3" s="84"/>
      <c r="C3" s="84"/>
      <c r="D3" s="84"/>
      <c r="E3" s="84"/>
      <c r="F3" s="84"/>
      <c r="G3" s="84"/>
      <c r="H3" s="84"/>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43831</v>
      </c>
      <c r="O3" s="28">
        <f t="shared" si="0"/>
        <v>43832</v>
      </c>
      <c r="P3" s="28">
        <f t="shared" si="0"/>
        <v>43833</v>
      </c>
      <c r="Q3" s="28">
        <f t="shared" si="0"/>
        <v>43834</v>
      </c>
      <c r="R3" s="3"/>
      <c r="S3" s="28">
        <f t="shared" ref="S3:Y8" si="1">IF(MONTH($S$1)&lt;&gt;MONTH($S$1-(WEEKDAY($S$1,1)-(start_day-1))-IF((WEEKDAY($S$1,1)-(start_day-1))&lt;=0,7,0)+(ROW(S3)-ROW($S$3))*7+(COLUMN(S3)-COLUMN($S$3)+1)),"",$S$1-(WEEKDAY($S$1,1)-(start_day-1))-IF((WEEKDAY($S$1,1)-(start_day-1))&lt;=0,7,0)+(ROW(S3)-ROW($S$3))*7+(COLUMN(S3)-COLUMN($S$3)+1))</f>
        <v>43891</v>
      </c>
      <c r="T3" s="28">
        <f t="shared" si="1"/>
        <v>43892</v>
      </c>
      <c r="U3" s="28">
        <f t="shared" si="1"/>
        <v>43893</v>
      </c>
      <c r="V3" s="28">
        <f t="shared" si="1"/>
        <v>43894</v>
      </c>
      <c r="W3" s="28">
        <f t="shared" si="1"/>
        <v>43895</v>
      </c>
      <c r="X3" s="28">
        <f t="shared" si="1"/>
        <v>43896</v>
      </c>
      <c r="Y3" s="28">
        <f t="shared" si="1"/>
        <v>43897</v>
      </c>
      <c r="Z3" s="5"/>
      <c r="AA3" s="5"/>
    </row>
    <row r="4" spans="1:27" s="6" customFormat="1" ht="9" customHeight="1" x14ac:dyDescent="0.2">
      <c r="A4" s="84"/>
      <c r="B4" s="84"/>
      <c r="C4" s="84"/>
      <c r="D4" s="84"/>
      <c r="E4" s="84"/>
      <c r="F4" s="84"/>
      <c r="G4" s="84"/>
      <c r="H4" s="84"/>
      <c r="I4" s="17"/>
      <c r="J4" s="17"/>
      <c r="K4" s="28">
        <f t="shared" si="0"/>
        <v>43835</v>
      </c>
      <c r="L4" s="28">
        <f t="shared" si="0"/>
        <v>43836</v>
      </c>
      <c r="M4" s="28">
        <f t="shared" si="0"/>
        <v>43837</v>
      </c>
      <c r="N4" s="28">
        <f t="shared" si="0"/>
        <v>43838</v>
      </c>
      <c r="O4" s="28">
        <f t="shared" si="0"/>
        <v>43839</v>
      </c>
      <c r="P4" s="28">
        <f t="shared" si="0"/>
        <v>43840</v>
      </c>
      <c r="Q4" s="28">
        <f t="shared" si="0"/>
        <v>43841</v>
      </c>
      <c r="R4" s="3"/>
      <c r="S4" s="28">
        <f t="shared" si="1"/>
        <v>43898</v>
      </c>
      <c r="T4" s="28">
        <f t="shared" si="1"/>
        <v>43899</v>
      </c>
      <c r="U4" s="28">
        <f t="shared" si="1"/>
        <v>43900</v>
      </c>
      <c r="V4" s="28">
        <f t="shared" si="1"/>
        <v>43901</v>
      </c>
      <c r="W4" s="28">
        <f t="shared" si="1"/>
        <v>43902</v>
      </c>
      <c r="X4" s="28">
        <f t="shared" si="1"/>
        <v>43903</v>
      </c>
      <c r="Y4" s="28">
        <f t="shared" si="1"/>
        <v>43904</v>
      </c>
      <c r="Z4" s="5"/>
      <c r="AA4" s="5"/>
    </row>
    <row r="5" spans="1:27" s="6" customFormat="1" ht="9" customHeight="1" x14ac:dyDescent="0.2">
      <c r="A5" s="84"/>
      <c r="B5" s="84"/>
      <c r="C5" s="84"/>
      <c r="D5" s="84"/>
      <c r="E5" s="84"/>
      <c r="F5" s="84"/>
      <c r="G5" s="84"/>
      <c r="H5" s="84"/>
      <c r="I5" s="17"/>
      <c r="J5" s="17"/>
      <c r="K5" s="28">
        <f t="shared" si="0"/>
        <v>43842</v>
      </c>
      <c r="L5" s="28">
        <f t="shared" si="0"/>
        <v>43843</v>
      </c>
      <c r="M5" s="28">
        <f t="shared" si="0"/>
        <v>43844</v>
      </c>
      <c r="N5" s="28">
        <f t="shared" si="0"/>
        <v>43845</v>
      </c>
      <c r="O5" s="28">
        <f t="shared" si="0"/>
        <v>43846</v>
      </c>
      <c r="P5" s="28">
        <f t="shared" si="0"/>
        <v>43847</v>
      </c>
      <c r="Q5" s="28">
        <f t="shared" si="0"/>
        <v>43848</v>
      </c>
      <c r="R5" s="3"/>
      <c r="S5" s="28">
        <f t="shared" si="1"/>
        <v>43905</v>
      </c>
      <c r="T5" s="28">
        <f t="shared" si="1"/>
        <v>43906</v>
      </c>
      <c r="U5" s="28">
        <f t="shared" si="1"/>
        <v>43907</v>
      </c>
      <c r="V5" s="28">
        <f t="shared" si="1"/>
        <v>43908</v>
      </c>
      <c r="W5" s="28">
        <f t="shared" si="1"/>
        <v>43909</v>
      </c>
      <c r="X5" s="28">
        <f t="shared" si="1"/>
        <v>43910</v>
      </c>
      <c r="Y5" s="28">
        <f t="shared" si="1"/>
        <v>43911</v>
      </c>
      <c r="Z5" s="5"/>
      <c r="AA5" s="5"/>
    </row>
    <row r="6" spans="1:27" s="6" customFormat="1" ht="9" customHeight="1" x14ac:dyDescent="0.2">
      <c r="A6" s="84"/>
      <c r="B6" s="84"/>
      <c r="C6" s="84"/>
      <c r="D6" s="84"/>
      <c r="E6" s="84"/>
      <c r="F6" s="84"/>
      <c r="G6" s="84"/>
      <c r="H6" s="84"/>
      <c r="I6" s="17"/>
      <c r="J6" s="17"/>
      <c r="K6" s="28">
        <f t="shared" si="0"/>
        <v>43849</v>
      </c>
      <c r="L6" s="28">
        <f t="shared" si="0"/>
        <v>43850</v>
      </c>
      <c r="M6" s="28">
        <f t="shared" si="0"/>
        <v>43851</v>
      </c>
      <c r="N6" s="28">
        <f t="shared" si="0"/>
        <v>43852</v>
      </c>
      <c r="O6" s="28">
        <f t="shared" si="0"/>
        <v>43853</v>
      </c>
      <c r="P6" s="28">
        <f t="shared" si="0"/>
        <v>43854</v>
      </c>
      <c r="Q6" s="28">
        <f t="shared" si="0"/>
        <v>43855</v>
      </c>
      <c r="R6" s="3"/>
      <c r="S6" s="28">
        <f t="shared" si="1"/>
        <v>43912</v>
      </c>
      <c r="T6" s="28">
        <f t="shared" si="1"/>
        <v>43913</v>
      </c>
      <c r="U6" s="28">
        <f t="shared" si="1"/>
        <v>43914</v>
      </c>
      <c r="V6" s="28">
        <f t="shared" si="1"/>
        <v>43915</v>
      </c>
      <c r="W6" s="28">
        <f t="shared" si="1"/>
        <v>43916</v>
      </c>
      <c r="X6" s="28">
        <f t="shared" si="1"/>
        <v>43917</v>
      </c>
      <c r="Y6" s="28">
        <f t="shared" si="1"/>
        <v>43918</v>
      </c>
      <c r="Z6" s="5"/>
      <c r="AA6" s="5"/>
    </row>
    <row r="7" spans="1:27" s="6" customFormat="1" ht="9" customHeight="1" x14ac:dyDescent="0.2">
      <c r="A7" s="84"/>
      <c r="B7" s="84"/>
      <c r="C7" s="84"/>
      <c r="D7" s="84"/>
      <c r="E7" s="84"/>
      <c r="F7" s="84"/>
      <c r="G7" s="84"/>
      <c r="H7" s="84"/>
      <c r="I7" s="17"/>
      <c r="J7" s="17"/>
      <c r="K7" s="28">
        <f t="shared" si="0"/>
        <v>43856</v>
      </c>
      <c r="L7" s="28">
        <f t="shared" si="0"/>
        <v>43857</v>
      </c>
      <c r="M7" s="28">
        <f t="shared" si="0"/>
        <v>43858</v>
      </c>
      <c r="N7" s="28">
        <f t="shared" si="0"/>
        <v>43859</v>
      </c>
      <c r="O7" s="28">
        <f t="shared" si="0"/>
        <v>43860</v>
      </c>
      <c r="P7" s="28">
        <f t="shared" si="0"/>
        <v>43861</v>
      </c>
      <c r="Q7" s="28" t="str">
        <f t="shared" si="0"/>
        <v/>
      </c>
      <c r="R7" s="3"/>
      <c r="S7" s="28">
        <f t="shared" si="1"/>
        <v>43919</v>
      </c>
      <c r="T7" s="28">
        <f t="shared" si="1"/>
        <v>43920</v>
      </c>
      <c r="U7" s="28">
        <f t="shared" si="1"/>
        <v>43921</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5">
        <f>A10</f>
        <v>43856</v>
      </c>
      <c r="B9" s="86"/>
      <c r="C9" s="86">
        <f>C10</f>
        <v>43857</v>
      </c>
      <c r="D9" s="86"/>
      <c r="E9" s="86">
        <f>E10</f>
        <v>43858</v>
      </c>
      <c r="F9" s="86"/>
      <c r="G9" s="86">
        <f>G10</f>
        <v>43859</v>
      </c>
      <c r="H9" s="86"/>
      <c r="I9" s="86">
        <f>I10</f>
        <v>43860</v>
      </c>
      <c r="J9" s="86"/>
      <c r="K9" s="86">
        <f>K10</f>
        <v>43861</v>
      </c>
      <c r="L9" s="86"/>
      <c r="M9" s="86"/>
      <c r="N9" s="86"/>
      <c r="O9" s="86"/>
      <c r="P9" s="86"/>
      <c r="Q9" s="86"/>
      <c r="R9" s="86"/>
      <c r="S9" s="86">
        <f>S10</f>
        <v>43862</v>
      </c>
      <c r="T9" s="86"/>
      <c r="U9" s="86"/>
      <c r="V9" s="86"/>
      <c r="W9" s="86"/>
      <c r="X9" s="86"/>
      <c r="Y9" s="86"/>
      <c r="Z9" s="88"/>
    </row>
    <row r="10" spans="1:27" s="1" customFormat="1" ht="18.75" x14ac:dyDescent="0.2">
      <c r="A10" s="20">
        <f>$A$1-(WEEKDAY($A$1,1)-(start_day-1))-IF((WEEKDAY($A$1,1)-(start_day-1))&lt;=0,7,0)+1</f>
        <v>43856</v>
      </c>
      <c r="B10" s="21"/>
      <c r="C10" s="18">
        <f>A10+1</f>
        <v>43857</v>
      </c>
      <c r="D10" s="19"/>
      <c r="E10" s="18">
        <f>C10+1</f>
        <v>43858</v>
      </c>
      <c r="F10" s="19"/>
      <c r="G10" s="18">
        <f>E10+1</f>
        <v>43859</v>
      </c>
      <c r="H10" s="19"/>
      <c r="I10" s="18">
        <f>G10+1</f>
        <v>43860</v>
      </c>
      <c r="J10" s="19"/>
      <c r="K10" s="70">
        <f>I10+1</f>
        <v>43861</v>
      </c>
      <c r="L10" s="71"/>
      <c r="M10" s="72"/>
      <c r="N10" s="72"/>
      <c r="O10" s="72"/>
      <c r="P10" s="72"/>
      <c r="Q10" s="72"/>
      <c r="R10" s="73"/>
      <c r="S10" s="74">
        <f>K10+1</f>
        <v>43862</v>
      </c>
      <c r="T10" s="75"/>
      <c r="U10" s="76"/>
      <c r="V10" s="76"/>
      <c r="W10" s="76"/>
      <c r="X10" s="76"/>
      <c r="Y10" s="76"/>
      <c r="Z10" s="77"/>
      <c r="AA10" s="10"/>
    </row>
    <row r="11" spans="1:27" s="1" customFormat="1" x14ac:dyDescent="0.2">
      <c r="A11" s="67"/>
      <c r="B11" s="68"/>
      <c r="C11" s="80"/>
      <c r="D11" s="81"/>
      <c r="E11" s="80"/>
      <c r="F11" s="81"/>
      <c r="G11" s="80"/>
      <c r="H11" s="81"/>
      <c r="I11" s="80"/>
      <c r="J11" s="81"/>
      <c r="K11" s="80"/>
      <c r="L11" s="82"/>
      <c r="M11" s="82"/>
      <c r="N11" s="82"/>
      <c r="O11" s="82"/>
      <c r="P11" s="82"/>
      <c r="Q11" s="82"/>
      <c r="R11" s="81"/>
      <c r="S11" s="67"/>
      <c r="T11" s="68"/>
      <c r="U11" s="68"/>
      <c r="V11" s="68"/>
      <c r="W11" s="68"/>
      <c r="X11" s="68"/>
      <c r="Y11" s="68"/>
      <c r="Z11" s="69"/>
      <c r="AA11" s="10"/>
    </row>
    <row r="12" spans="1:27" s="1" customFormat="1" x14ac:dyDescent="0.2">
      <c r="A12" s="67"/>
      <c r="B12" s="68"/>
      <c r="C12" s="80"/>
      <c r="D12" s="81"/>
      <c r="E12" s="80"/>
      <c r="F12" s="81"/>
      <c r="G12" s="80"/>
      <c r="H12" s="81"/>
      <c r="I12" s="80"/>
      <c r="J12" s="81"/>
      <c r="K12" s="80"/>
      <c r="L12" s="82"/>
      <c r="M12" s="82"/>
      <c r="N12" s="82"/>
      <c r="O12" s="82"/>
      <c r="P12" s="82"/>
      <c r="Q12" s="82"/>
      <c r="R12" s="81"/>
      <c r="S12" s="67"/>
      <c r="T12" s="68"/>
      <c r="U12" s="68"/>
      <c r="V12" s="68"/>
      <c r="W12" s="68"/>
      <c r="X12" s="68"/>
      <c r="Y12" s="68"/>
      <c r="Z12" s="69"/>
      <c r="AA12" s="10"/>
    </row>
    <row r="13" spans="1:27" s="1" customFormat="1" x14ac:dyDescent="0.2">
      <c r="A13" s="67"/>
      <c r="B13" s="68"/>
      <c r="C13" s="80"/>
      <c r="D13" s="81"/>
      <c r="E13" s="80"/>
      <c r="F13" s="81"/>
      <c r="G13" s="80"/>
      <c r="H13" s="81"/>
      <c r="I13" s="80"/>
      <c r="J13" s="81"/>
      <c r="K13" s="80"/>
      <c r="L13" s="82"/>
      <c r="M13" s="82"/>
      <c r="N13" s="82"/>
      <c r="O13" s="82"/>
      <c r="P13" s="82"/>
      <c r="Q13" s="82"/>
      <c r="R13" s="81"/>
      <c r="S13" s="67"/>
      <c r="T13" s="68"/>
      <c r="U13" s="68"/>
      <c r="V13" s="68"/>
      <c r="W13" s="68"/>
      <c r="X13" s="68"/>
      <c r="Y13" s="68"/>
      <c r="Z13" s="69"/>
      <c r="AA13" s="10"/>
    </row>
    <row r="14" spans="1:27" s="1" customFormat="1" x14ac:dyDescent="0.2">
      <c r="A14" s="67"/>
      <c r="B14" s="68"/>
      <c r="C14" s="80"/>
      <c r="D14" s="81"/>
      <c r="E14" s="80"/>
      <c r="F14" s="81"/>
      <c r="G14" s="80"/>
      <c r="H14" s="81"/>
      <c r="I14" s="80"/>
      <c r="J14" s="81"/>
      <c r="K14" s="80"/>
      <c r="L14" s="82"/>
      <c r="M14" s="82"/>
      <c r="N14" s="82"/>
      <c r="O14" s="82"/>
      <c r="P14" s="82"/>
      <c r="Q14" s="82"/>
      <c r="R14" s="81"/>
      <c r="S14" s="67"/>
      <c r="T14" s="68"/>
      <c r="U14" s="68"/>
      <c r="V14" s="68"/>
      <c r="W14" s="68"/>
      <c r="X14" s="68"/>
      <c r="Y14" s="68"/>
      <c r="Z14" s="69"/>
      <c r="AA14" s="10"/>
    </row>
    <row r="15" spans="1:27" s="2" customFormat="1" ht="13.15" customHeight="1" x14ac:dyDescent="0.2">
      <c r="A15" s="64"/>
      <c r="B15" s="65"/>
      <c r="C15" s="78"/>
      <c r="D15" s="79"/>
      <c r="E15" s="78"/>
      <c r="F15" s="79"/>
      <c r="G15" s="78"/>
      <c r="H15" s="79"/>
      <c r="I15" s="78"/>
      <c r="J15" s="79"/>
      <c r="K15" s="78"/>
      <c r="L15" s="83"/>
      <c r="M15" s="83"/>
      <c r="N15" s="83"/>
      <c r="O15" s="83"/>
      <c r="P15" s="83"/>
      <c r="Q15" s="83"/>
      <c r="R15" s="79"/>
      <c r="S15" s="64"/>
      <c r="T15" s="65"/>
      <c r="U15" s="65"/>
      <c r="V15" s="65"/>
      <c r="W15" s="65"/>
      <c r="X15" s="65"/>
      <c r="Y15" s="65"/>
      <c r="Z15" s="66"/>
      <c r="AA15" s="10"/>
    </row>
    <row r="16" spans="1:27" s="1" customFormat="1" ht="18.75" x14ac:dyDescent="0.2">
      <c r="A16" s="20">
        <f>S10+1</f>
        <v>43863</v>
      </c>
      <c r="B16" s="21"/>
      <c r="C16" s="18">
        <f>A16+1</f>
        <v>43864</v>
      </c>
      <c r="D16" s="19"/>
      <c r="E16" s="18">
        <f>C16+1</f>
        <v>43865</v>
      </c>
      <c r="F16" s="19"/>
      <c r="G16" s="18">
        <f>E16+1</f>
        <v>43866</v>
      </c>
      <c r="H16" s="19"/>
      <c r="I16" s="18">
        <f>G16+1</f>
        <v>43867</v>
      </c>
      <c r="J16" s="19"/>
      <c r="K16" s="70">
        <f>I16+1</f>
        <v>43868</v>
      </c>
      <c r="L16" s="71"/>
      <c r="M16" s="72"/>
      <c r="N16" s="72"/>
      <c r="O16" s="72"/>
      <c r="P16" s="72"/>
      <c r="Q16" s="72"/>
      <c r="R16" s="73"/>
      <c r="S16" s="74">
        <f>K16+1</f>
        <v>43869</v>
      </c>
      <c r="T16" s="75"/>
      <c r="U16" s="76"/>
      <c r="V16" s="76"/>
      <c r="W16" s="76"/>
      <c r="X16" s="76"/>
      <c r="Y16" s="76"/>
      <c r="Z16" s="77"/>
      <c r="AA16" s="10"/>
    </row>
    <row r="17" spans="1:27" s="1" customFormat="1" x14ac:dyDescent="0.2">
      <c r="A17" s="67"/>
      <c r="B17" s="68"/>
      <c r="C17" s="80"/>
      <c r="D17" s="81"/>
      <c r="E17" s="80"/>
      <c r="F17" s="81"/>
      <c r="G17" s="80"/>
      <c r="H17" s="81"/>
      <c r="I17" s="80"/>
      <c r="J17" s="81"/>
      <c r="K17" s="80"/>
      <c r="L17" s="82"/>
      <c r="M17" s="82"/>
      <c r="N17" s="82"/>
      <c r="O17" s="82"/>
      <c r="P17" s="82"/>
      <c r="Q17" s="82"/>
      <c r="R17" s="81"/>
      <c r="S17" s="67"/>
      <c r="T17" s="68"/>
      <c r="U17" s="68"/>
      <c r="V17" s="68"/>
      <c r="W17" s="68"/>
      <c r="X17" s="68"/>
      <c r="Y17" s="68"/>
      <c r="Z17" s="69"/>
      <c r="AA17" s="10"/>
    </row>
    <row r="18" spans="1:27" s="1" customFormat="1" x14ac:dyDescent="0.2">
      <c r="A18" s="67"/>
      <c r="B18" s="68"/>
      <c r="C18" s="80"/>
      <c r="D18" s="81"/>
      <c r="E18" s="80"/>
      <c r="F18" s="81"/>
      <c r="G18" s="80"/>
      <c r="H18" s="81"/>
      <c r="I18" s="80"/>
      <c r="J18" s="81"/>
      <c r="K18" s="80"/>
      <c r="L18" s="82"/>
      <c r="M18" s="82"/>
      <c r="N18" s="82"/>
      <c r="O18" s="82"/>
      <c r="P18" s="82"/>
      <c r="Q18" s="82"/>
      <c r="R18" s="81"/>
      <c r="S18" s="67"/>
      <c r="T18" s="68"/>
      <c r="U18" s="68"/>
      <c r="V18" s="68"/>
      <c r="W18" s="68"/>
      <c r="X18" s="68"/>
      <c r="Y18" s="68"/>
      <c r="Z18" s="69"/>
      <c r="AA18" s="10"/>
    </row>
    <row r="19" spans="1:27" s="1" customFormat="1" x14ac:dyDescent="0.2">
      <c r="A19" s="67"/>
      <c r="B19" s="68"/>
      <c r="C19" s="80"/>
      <c r="D19" s="81"/>
      <c r="E19" s="80"/>
      <c r="F19" s="81"/>
      <c r="G19" s="80"/>
      <c r="H19" s="81"/>
      <c r="I19" s="80"/>
      <c r="J19" s="81"/>
      <c r="K19" s="80"/>
      <c r="L19" s="82"/>
      <c r="M19" s="82"/>
      <c r="N19" s="82"/>
      <c r="O19" s="82"/>
      <c r="P19" s="82"/>
      <c r="Q19" s="82"/>
      <c r="R19" s="81"/>
      <c r="S19" s="67"/>
      <c r="T19" s="68"/>
      <c r="U19" s="68"/>
      <c r="V19" s="68"/>
      <c r="W19" s="68"/>
      <c r="X19" s="68"/>
      <c r="Y19" s="68"/>
      <c r="Z19" s="69"/>
      <c r="AA19" s="10"/>
    </row>
    <row r="20" spans="1:27" s="1" customFormat="1" x14ac:dyDescent="0.2">
      <c r="A20" s="67"/>
      <c r="B20" s="68"/>
      <c r="C20" s="80"/>
      <c r="D20" s="81"/>
      <c r="E20" s="80"/>
      <c r="F20" s="81"/>
      <c r="G20" s="80"/>
      <c r="H20" s="81"/>
      <c r="I20" s="80"/>
      <c r="J20" s="81"/>
      <c r="K20" s="80"/>
      <c r="L20" s="82"/>
      <c r="M20" s="82"/>
      <c r="N20" s="82"/>
      <c r="O20" s="82"/>
      <c r="P20" s="82"/>
      <c r="Q20" s="82"/>
      <c r="R20" s="81"/>
      <c r="S20" s="67"/>
      <c r="T20" s="68"/>
      <c r="U20" s="68"/>
      <c r="V20" s="68"/>
      <c r="W20" s="68"/>
      <c r="X20" s="68"/>
      <c r="Y20" s="68"/>
      <c r="Z20" s="69"/>
      <c r="AA20" s="10"/>
    </row>
    <row r="21" spans="1:27" s="2" customFormat="1" ht="13.15" customHeight="1" x14ac:dyDescent="0.2">
      <c r="A21" s="64"/>
      <c r="B21" s="65"/>
      <c r="C21" s="78"/>
      <c r="D21" s="79"/>
      <c r="E21" s="78"/>
      <c r="F21" s="79"/>
      <c r="G21" s="78"/>
      <c r="H21" s="79"/>
      <c r="I21" s="78"/>
      <c r="J21" s="79"/>
      <c r="K21" s="78"/>
      <c r="L21" s="83"/>
      <c r="M21" s="83"/>
      <c r="N21" s="83"/>
      <c r="O21" s="83"/>
      <c r="P21" s="83"/>
      <c r="Q21" s="83"/>
      <c r="R21" s="79"/>
      <c r="S21" s="64"/>
      <c r="T21" s="65"/>
      <c r="U21" s="65"/>
      <c r="V21" s="65"/>
      <c r="W21" s="65"/>
      <c r="X21" s="65"/>
      <c r="Y21" s="65"/>
      <c r="Z21" s="66"/>
      <c r="AA21" s="10"/>
    </row>
    <row r="22" spans="1:27" s="1" customFormat="1" ht="18.75" x14ac:dyDescent="0.2">
      <c r="A22" s="20">
        <f>S16+1</f>
        <v>43870</v>
      </c>
      <c r="B22" s="21"/>
      <c r="C22" s="18">
        <f>A22+1</f>
        <v>43871</v>
      </c>
      <c r="D22" s="19"/>
      <c r="E22" s="18">
        <f>C22+1</f>
        <v>43872</v>
      </c>
      <c r="F22" s="19"/>
      <c r="G22" s="18">
        <f>E22+1</f>
        <v>43873</v>
      </c>
      <c r="H22" s="19"/>
      <c r="I22" s="18">
        <f>G22+1</f>
        <v>43874</v>
      </c>
      <c r="J22" s="19"/>
      <c r="K22" s="70">
        <f>I22+1</f>
        <v>43875</v>
      </c>
      <c r="L22" s="71"/>
      <c r="M22" s="72"/>
      <c r="N22" s="72"/>
      <c r="O22" s="72"/>
      <c r="P22" s="72"/>
      <c r="Q22" s="72"/>
      <c r="R22" s="73"/>
      <c r="S22" s="74">
        <f>K22+1</f>
        <v>43876</v>
      </c>
      <c r="T22" s="75"/>
      <c r="U22" s="76"/>
      <c r="V22" s="76"/>
      <c r="W22" s="76"/>
      <c r="X22" s="76"/>
      <c r="Y22" s="76"/>
      <c r="Z22" s="77"/>
      <c r="AA22" s="10"/>
    </row>
    <row r="23" spans="1:27" s="1" customFormat="1" x14ac:dyDescent="0.2">
      <c r="A23" s="67"/>
      <c r="B23" s="68"/>
      <c r="C23" s="80"/>
      <c r="D23" s="81"/>
      <c r="E23" s="80"/>
      <c r="F23" s="81"/>
      <c r="G23" s="80"/>
      <c r="H23" s="81"/>
      <c r="I23" s="80"/>
      <c r="J23" s="81"/>
      <c r="K23" s="80"/>
      <c r="L23" s="82"/>
      <c r="M23" s="82"/>
      <c r="N23" s="82"/>
      <c r="O23" s="82"/>
      <c r="P23" s="82"/>
      <c r="Q23" s="82"/>
      <c r="R23" s="81"/>
      <c r="S23" s="67"/>
      <c r="T23" s="68"/>
      <c r="U23" s="68"/>
      <c r="V23" s="68"/>
      <c r="W23" s="68"/>
      <c r="X23" s="68"/>
      <c r="Y23" s="68"/>
      <c r="Z23" s="69"/>
      <c r="AA23" s="10"/>
    </row>
    <row r="24" spans="1:27" s="1" customFormat="1" x14ac:dyDescent="0.2">
      <c r="A24" s="67"/>
      <c r="B24" s="68"/>
      <c r="C24" s="80"/>
      <c r="D24" s="81"/>
      <c r="E24" s="80"/>
      <c r="F24" s="81"/>
      <c r="G24" s="80"/>
      <c r="H24" s="81"/>
      <c r="I24" s="80"/>
      <c r="J24" s="81"/>
      <c r="K24" s="80"/>
      <c r="L24" s="82"/>
      <c r="M24" s="82"/>
      <c r="N24" s="82"/>
      <c r="O24" s="82"/>
      <c r="P24" s="82"/>
      <c r="Q24" s="82"/>
      <c r="R24" s="81"/>
      <c r="S24" s="67"/>
      <c r="T24" s="68"/>
      <c r="U24" s="68"/>
      <c r="V24" s="68"/>
      <c r="W24" s="68"/>
      <c r="X24" s="68"/>
      <c r="Y24" s="68"/>
      <c r="Z24" s="69"/>
      <c r="AA24" s="10"/>
    </row>
    <row r="25" spans="1:27" s="1" customFormat="1" x14ac:dyDescent="0.2">
      <c r="A25" s="67"/>
      <c r="B25" s="68"/>
      <c r="C25" s="80"/>
      <c r="D25" s="81"/>
      <c r="E25" s="80"/>
      <c r="F25" s="81"/>
      <c r="G25" s="80"/>
      <c r="H25" s="81"/>
      <c r="I25" s="80"/>
      <c r="J25" s="81"/>
      <c r="K25" s="80"/>
      <c r="L25" s="82"/>
      <c r="M25" s="82"/>
      <c r="N25" s="82"/>
      <c r="O25" s="82"/>
      <c r="P25" s="82"/>
      <c r="Q25" s="82"/>
      <c r="R25" s="81"/>
      <c r="S25" s="67"/>
      <c r="T25" s="68"/>
      <c r="U25" s="68"/>
      <c r="V25" s="68"/>
      <c r="W25" s="68"/>
      <c r="X25" s="68"/>
      <c r="Y25" s="68"/>
      <c r="Z25" s="69"/>
      <c r="AA25" s="10"/>
    </row>
    <row r="26" spans="1:27" s="1" customFormat="1" x14ac:dyDescent="0.2">
      <c r="A26" s="67"/>
      <c r="B26" s="68"/>
      <c r="C26" s="80"/>
      <c r="D26" s="81"/>
      <c r="E26" s="80"/>
      <c r="F26" s="81"/>
      <c r="G26" s="80"/>
      <c r="H26" s="81"/>
      <c r="I26" s="80"/>
      <c r="J26" s="81"/>
      <c r="K26" s="80"/>
      <c r="L26" s="82"/>
      <c r="M26" s="82"/>
      <c r="N26" s="82"/>
      <c r="O26" s="82"/>
      <c r="P26" s="82"/>
      <c r="Q26" s="82"/>
      <c r="R26" s="81"/>
      <c r="S26" s="67"/>
      <c r="T26" s="68"/>
      <c r="U26" s="68"/>
      <c r="V26" s="68"/>
      <c r="W26" s="68"/>
      <c r="X26" s="68"/>
      <c r="Y26" s="68"/>
      <c r="Z26" s="69"/>
      <c r="AA26" s="10"/>
    </row>
    <row r="27" spans="1:27" s="2" customFormat="1" x14ac:dyDescent="0.2">
      <c r="A27" s="64"/>
      <c r="B27" s="65"/>
      <c r="C27" s="78"/>
      <c r="D27" s="79"/>
      <c r="E27" s="78"/>
      <c r="F27" s="79"/>
      <c r="G27" s="78"/>
      <c r="H27" s="79"/>
      <c r="I27" s="78"/>
      <c r="J27" s="79"/>
      <c r="K27" s="78"/>
      <c r="L27" s="83"/>
      <c r="M27" s="83"/>
      <c r="N27" s="83"/>
      <c r="O27" s="83"/>
      <c r="P27" s="83"/>
      <c r="Q27" s="83"/>
      <c r="R27" s="79"/>
      <c r="S27" s="64"/>
      <c r="T27" s="65"/>
      <c r="U27" s="65"/>
      <c r="V27" s="65"/>
      <c r="W27" s="65"/>
      <c r="X27" s="65"/>
      <c r="Y27" s="65"/>
      <c r="Z27" s="66"/>
      <c r="AA27" s="10"/>
    </row>
    <row r="28" spans="1:27" s="1" customFormat="1" ht="18.75" x14ac:dyDescent="0.2">
      <c r="A28" s="20">
        <f>S22+1</f>
        <v>43877</v>
      </c>
      <c r="B28" s="21"/>
      <c r="C28" s="18">
        <f>A28+1</f>
        <v>43878</v>
      </c>
      <c r="D28" s="19"/>
      <c r="E28" s="18">
        <f>C28+1</f>
        <v>43879</v>
      </c>
      <c r="F28" s="19"/>
      <c r="G28" s="18">
        <f>E28+1</f>
        <v>43880</v>
      </c>
      <c r="H28" s="19"/>
      <c r="I28" s="18">
        <f>G28+1</f>
        <v>43881</v>
      </c>
      <c r="J28" s="19"/>
      <c r="K28" s="70">
        <f>I28+1</f>
        <v>43882</v>
      </c>
      <c r="L28" s="71"/>
      <c r="M28" s="72"/>
      <c r="N28" s="72"/>
      <c r="O28" s="72"/>
      <c r="P28" s="72"/>
      <c r="Q28" s="72"/>
      <c r="R28" s="73"/>
      <c r="S28" s="74">
        <f>K28+1</f>
        <v>43883</v>
      </c>
      <c r="T28" s="75"/>
      <c r="U28" s="76"/>
      <c r="V28" s="76"/>
      <c r="W28" s="76"/>
      <c r="X28" s="76"/>
      <c r="Y28" s="76"/>
      <c r="Z28" s="77"/>
      <c r="AA28" s="10"/>
    </row>
    <row r="29" spans="1:27" s="1" customFormat="1" x14ac:dyDescent="0.2">
      <c r="A29" s="67"/>
      <c r="B29" s="68"/>
      <c r="C29" s="80"/>
      <c r="D29" s="81"/>
      <c r="E29" s="80"/>
      <c r="F29" s="81"/>
      <c r="G29" s="80"/>
      <c r="H29" s="81"/>
      <c r="I29" s="80"/>
      <c r="J29" s="81"/>
      <c r="K29" s="80"/>
      <c r="L29" s="82"/>
      <c r="M29" s="82"/>
      <c r="N29" s="82"/>
      <c r="O29" s="82"/>
      <c r="P29" s="82"/>
      <c r="Q29" s="82"/>
      <c r="R29" s="81"/>
      <c r="S29" s="67"/>
      <c r="T29" s="68"/>
      <c r="U29" s="68"/>
      <c r="V29" s="68"/>
      <c r="W29" s="68"/>
      <c r="X29" s="68"/>
      <c r="Y29" s="68"/>
      <c r="Z29" s="69"/>
      <c r="AA29" s="10"/>
    </row>
    <row r="30" spans="1:27" s="1" customFormat="1" x14ac:dyDescent="0.2">
      <c r="A30" s="67"/>
      <c r="B30" s="68"/>
      <c r="C30" s="80"/>
      <c r="D30" s="81"/>
      <c r="E30" s="80"/>
      <c r="F30" s="81"/>
      <c r="G30" s="80"/>
      <c r="H30" s="81"/>
      <c r="I30" s="80"/>
      <c r="J30" s="81"/>
      <c r="K30" s="80"/>
      <c r="L30" s="82"/>
      <c r="M30" s="82"/>
      <c r="N30" s="82"/>
      <c r="O30" s="82"/>
      <c r="P30" s="82"/>
      <c r="Q30" s="82"/>
      <c r="R30" s="81"/>
      <c r="S30" s="67"/>
      <c r="T30" s="68"/>
      <c r="U30" s="68"/>
      <c r="V30" s="68"/>
      <c r="W30" s="68"/>
      <c r="X30" s="68"/>
      <c r="Y30" s="68"/>
      <c r="Z30" s="69"/>
      <c r="AA30" s="10"/>
    </row>
    <row r="31" spans="1:27" s="1" customFormat="1" x14ac:dyDescent="0.2">
      <c r="A31" s="67"/>
      <c r="B31" s="68"/>
      <c r="C31" s="80"/>
      <c r="D31" s="81"/>
      <c r="E31" s="80"/>
      <c r="F31" s="81"/>
      <c r="G31" s="80"/>
      <c r="H31" s="81"/>
      <c r="I31" s="80"/>
      <c r="J31" s="81"/>
      <c r="K31" s="80"/>
      <c r="L31" s="82"/>
      <c r="M31" s="82"/>
      <c r="N31" s="82"/>
      <c r="O31" s="82"/>
      <c r="P31" s="82"/>
      <c r="Q31" s="82"/>
      <c r="R31" s="81"/>
      <c r="S31" s="67"/>
      <c r="T31" s="68"/>
      <c r="U31" s="68"/>
      <c r="V31" s="68"/>
      <c r="W31" s="68"/>
      <c r="X31" s="68"/>
      <c r="Y31" s="68"/>
      <c r="Z31" s="69"/>
      <c r="AA31" s="10"/>
    </row>
    <row r="32" spans="1:27" s="1" customFormat="1" x14ac:dyDescent="0.2">
      <c r="A32" s="67"/>
      <c r="B32" s="68"/>
      <c r="C32" s="80"/>
      <c r="D32" s="81"/>
      <c r="E32" s="80"/>
      <c r="F32" s="81"/>
      <c r="G32" s="80"/>
      <c r="H32" s="81"/>
      <c r="I32" s="80"/>
      <c r="J32" s="81"/>
      <c r="K32" s="80"/>
      <c r="L32" s="82"/>
      <c r="M32" s="82"/>
      <c r="N32" s="82"/>
      <c r="O32" s="82"/>
      <c r="P32" s="82"/>
      <c r="Q32" s="82"/>
      <c r="R32" s="81"/>
      <c r="S32" s="67"/>
      <c r="T32" s="68"/>
      <c r="U32" s="68"/>
      <c r="V32" s="68"/>
      <c r="W32" s="68"/>
      <c r="X32" s="68"/>
      <c r="Y32" s="68"/>
      <c r="Z32" s="69"/>
      <c r="AA32" s="10"/>
    </row>
    <row r="33" spans="1:27" s="2" customFormat="1" x14ac:dyDescent="0.2">
      <c r="A33" s="64"/>
      <c r="B33" s="65"/>
      <c r="C33" s="78"/>
      <c r="D33" s="79"/>
      <c r="E33" s="78"/>
      <c r="F33" s="79"/>
      <c r="G33" s="78"/>
      <c r="H33" s="79"/>
      <c r="I33" s="78"/>
      <c r="J33" s="79"/>
      <c r="K33" s="78"/>
      <c r="L33" s="83"/>
      <c r="M33" s="83"/>
      <c r="N33" s="83"/>
      <c r="O33" s="83"/>
      <c r="P33" s="83"/>
      <c r="Q33" s="83"/>
      <c r="R33" s="79"/>
      <c r="S33" s="64"/>
      <c r="T33" s="65"/>
      <c r="U33" s="65"/>
      <c r="V33" s="65"/>
      <c r="W33" s="65"/>
      <c r="X33" s="65"/>
      <c r="Y33" s="65"/>
      <c r="Z33" s="66"/>
      <c r="AA33" s="10"/>
    </row>
    <row r="34" spans="1:27" s="1" customFormat="1" ht="18.75" x14ac:dyDescent="0.2">
      <c r="A34" s="20">
        <f>S28+1</f>
        <v>43884</v>
      </c>
      <c r="B34" s="21"/>
      <c r="C34" s="18">
        <f>A34+1</f>
        <v>43885</v>
      </c>
      <c r="D34" s="19"/>
      <c r="E34" s="18">
        <f>C34+1</f>
        <v>43886</v>
      </c>
      <c r="F34" s="19"/>
      <c r="G34" s="18">
        <f>E34+1</f>
        <v>43887</v>
      </c>
      <c r="H34" s="19"/>
      <c r="I34" s="18">
        <f>G34+1</f>
        <v>43888</v>
      </c>
      <c r="J34" s="19"/>
      <c r="K34" s="70">
        <f>I34+1</f>
        <v>43889</v>
      </c>
      <c r="L34" s="71"/>
      <c r="M34" s="72"/>
      <c r="N34" s="72"/>
      <c r="O34" s="72"/>
      <c r="P34" s="72"/>
      <c r="Q34" s="72"/>
      <c r="R34" s="73"/>
      <c r="S34" s="74">
        <f>K34+1</f>
        <v>43890</v>
      </c>
      <c r="T34" s="75"/>
      <c r="U34" s="76"/>
      <c r="V34" s="76"/>
      <c r="W34" s="76"/>
      <c r="X34" s="76"/>
      <c r="Y34" s="76"/>
      <c r="Z34" s="77"/>
      <c r="AA34" s="10"/>
    </row>
    <row r="35" spans="1:27" s="1" customFormat="1" x14ac:dyDescent="0.2">
      <c r="A35" s="67"/>
      <c r="B35" s="68"/>
      <c r="C35" s="80"/>
      <c r="D35" s="81"/>
      <c r="E35" s="80"/>
      <c r="F35" s="81"/>
      <c r="G35" s="80"/>
      <c r="H35" s="81"/>
      <c r="I35" s="80"/>
      <c r="J35" s="81"/>
      <c r="K35" s="80"/>
      <c r="L35" s="82"/>
      <c r="M35" s="82"/>
      <c r="N35" s="82"/>
      <c r="O35" s="82"/>
      <c r="P35" s="82"/>
      <c r="Q35" s="82"/>
      <c r="R35" s="81"/>
      <c r="S35" s="67"/>
      <c r="T35" s="68"/>
      <c r="U35" s="68"/>
      <c r="V35" s="68"/>
      <c r="W35" s="68"/>
      <c r="X35" s="68"/>
      <c r="Y35" s="68"/>
      <c r="Z35" s="69"/>
      <c r="AA35" s="10"/>
    </row>
    <row r="36" spans="1:27" s="1" customFormat="1" x14ac:dyDescent="0.2">
      <c r="A36" s="67"/>
      <c r="B36" s="68"/>
      <c r="C36" s="80"/>
      <c r="D36" s="81"/>
      <c r="E36" s="80"/>
      <c r="F36" s="81"/>
      <c r="G36" s="80"/>
      <c r="H36" s="81"/>
      <c r="I36" s="80"/>
      <c r="J36" s="81"/>
      <c r="K36" s="80"/>
      <c r="L36" s="82"/>
      <c r="M36" s="82"/>
      <c r="N36" s="82"/>
      <c r="O36" s="82"/>
      <c r="P36" s="82"/>
      <c r="Q36" s="82"/>
      <c r="R36" s="81"/>
      <c r="S36" s="67"/>
      <c r="T36" s="68"/>
      <c r="U36" s="68"/>
      <c r="V36" s="68"/>
      <c r="W36" s="68"/>
      <c r="X36" s="68"/>
      <c r="Y36" s="68"/>
      <c r="Z36" s="69"/>
      <c r="AA36" s="10"/>
    </row>
    <row r="37" spans="1:27" s="1" customFormat="1" x14ac:dyDescent="0.2">
      <c r="A37" s="67"/>
      <c r="B37" s="68"/>
      <c r="C37" s="80"/>
      <c r="D37" s="81"/>
      <c r="E37" s="80"/>
      <c r="F37" s="81"/>
      <c r="G37" s="80"/>
      <c r="H37" s="81"/>
      <c r="I37" s="80"/>
      <c r="J37" s="81"/>
      <c r="K37" s="80"/>
      <c r="L37" s="82"/>
      <c r="M37" s="82"/>
      <c r="N37" s="82"/>
      <c r="O37" s="82"/>
      <c r="P37" s="82"/>
      <c r="Q37" s="82"/>
      <c r="R37" s="81"/>
      <c r="S37" s="67"/>
      <c r="T37" s="68"/>
      <c r="U37" s="68"/>
      <c r="V37" s="68"/>
      <c r="W37" s="68"/>
      <c r="X37" s="68"/>
      <c r="Y37" s="68"/>
      <c r="Z37" s="69"/>
      <c r="AA37" s="10"/>
    </row>
    <row r="38" spans="1:27" s="1" customFormat="1" x14ac:dyDescent="0.2">
      <c r="A38" s="67"/>
      <c r="B38" s="68"/>
      <c r="C38" s="80"/>
      <c r="D38" s="81"/>
      <c r="E38" s="80"/>
      <c r="F38" s="81"/>
      <c r="G38" s="80"/>
      <c r="H38" s="81"/>
      <c r="I38" s="80"/>
      <c r="J38" s="81"/>
      <c r="K38" s="80"/>
      <c r="L38" s="82"/>
      <c r="M38" s="82"/>
      <c r="N38" s="82"/>
      <c r="O38" s="82"/>
      <c r="P38" s="82"/>
      <c r="Q38" s="82"/>
      <c r="R38" s="81"/>
      <c r="S38" s="67"/>
      <c r="T38" s="68"/>
      <c r="U38" s="68"/>
      <c r="V38" s="68"/>
      <c r="W38" s="68"/>
      <c r="X38" s="68"/>
      <c r="Y38" s="68"/>
      <c r="Z38" s="69"/>
      <c r="AA38" s="10"/>
    </row>
    <row r="39" spans="1:27" s="2" customFormat="1" x14ac:dyDescent="0.2">
      <c r="A39" s="64"/>
      <c r="B39" s="65"/>
      <c r="C39" s="78"/>
      <c r="D39" s="79"/>
      <c r="E39" s="78"/>
      <c r="F39" s="79"/>
      <c r="G39" s="78"/>
      <c r="H39" s="79"/>
      <c r="I39" s="78"/>
      <c r="J39" s="79"/>
      <c r="K39" s="78"/>
      <c r="L39" s="83"/>
      <c r="M39" s="83"/>
      <c r="N39" s="83"/>
      <c r="O39" s="83"/>
      <c r="P39" s="83"/>
      <c r="Q39" s="83"/>
      <c r="R39" s="79"/>
      <c r="S39" s="64"/>
      <c r="T39" s="65"/>
      <c r="U39" s="65"/>
      <c r="V39" s="65"/>
      <c r="W39" s="65"/>
      <c r="X39" s="65"/>
      <c r="Y39" s="65"/>
      <c r="Z39" s="66"/>
      <c r="AA39" s="10"/>
    </row>
    <row r="40" spans="1:27" ht="18.75" x14ac:dyDescent="0.2">
      <c r="A40" s="20">
        <f>S34+1</f>
        <v>43891</v>
      </c>
      <c r="B40" s="21"/>
      <c r="C40" s="18">
        <f>A40+1</f>
        <v>43892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67"/>
      <c r="B41" s="68"/>
      <c r="C41" s="80"/>
      <c r="D41" s="81"/>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67"/>
      <c r="B42" s="68"/>
      <c r="C42" s="80"/>
      <c r="D42" s="81"/>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67"/>
      <c r="B43" s="68"/>
      <c r="C43" s="80"/>
      <c r="D43" s="81"/>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67"/>
      <c r="B44" s="68"/>
      <c r="C44" s="80"/>
      <c r="D44" s="81"/>
      <c r="E44" s="24"/>
      <c r="F44" s="8"/>
      <c r="G44" s="8"/>
      <c r="H44" s="8"/>
      <c r="I44" s="8"/>
      <c r="J44" s="8"/>
      <c r="K44" s="91" t="s">
        <v>5</v>
      </c>
      <c r="L44" s="91"/>
      <c r="M44" s="91"/>
      <c r="N44" s="91"/>
      <c r="O44" s="91"/>
      <c r="P44" s="91"/>
      <c r="Q44" s="91"/>
      <c r="R44" s="91"/>
      <c r="S44" s="91"/>
      <c r="T44" s="91"/>
      <c r="U44" s="91"/>
      <c r="V44" s="91"/>
      <c r="W44" s="91"/>
      <c r="X44" s="91"/>
      <c r="Y44" s="91"/>
      <c r="Z44" s="92"/>
      <c r="AA44" s="9"/>
    </row>
    <row r="45" spans="1:27" s="1" customFormat="1" x14ac:dyDescent="0.2">
      <c r="A45" s="64"/>
      <c r="B45" s="65"/>
      <c r="C45" s="78"/>
      <c r="D45" s="79"/>
      <c r="E45" s="25"/>
      <c r="F45" s="26"/>
      <c r="G45" s="26"/>
      <c r="H45" s="26"/>
      <c r="I45" s="26"/>
      <c r="J45" s="26"/>
      <c r="K45" s="89" t="s">
        <v>4</v>
      </c>
      <c r="L45" s="89"/>
      <c r="M45" s="89"/>
      <c r="N45" s="89"/>
      <c r="O45" s="89"/>
      <c r="P45" s="89"/>
      <c r="Q45" s="89"/>
      <c r="R45" s="89"/>
      <c r="S45" s="89"/>
      <c r="T45" s="89"/>
      <c r="U45" s="89"/>
      <c r="V45" s="89"/>
      <c r="W45" s="89"/>
      <c r="X45" s="89"/>
      <c r="Y45" s="89"/>
      <c r="Z45" s="90"/>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June</vt:lpstr>
      <vt:lpstr>July</vt:lpstr>
      <vt:lpstr>August</vt:lpstr>
      <vt:lpstr>September</vt:lpstr>
      <vt:lpstr>October</vt:lpstr>
      <vt:lpstr>November</vt:lpstr>
      <vt:lpstr>December</vt:lpstr>
      <vt:lpstr>January</vt:lpstr>
      <vt:lpstr>February</vt:lpstr>
      <vt:lpstr>March</vt:lpstr>
      <vt:lpstr>11</vt:lpstr>
      <vt:lpstr>12</vt:lpstr>
      <vt:lpstr>About</vt:lpstr>
      <vt:lpstr>'11'!Print_Area</vt:lpstr>
      <vt:lpstr>'12'!Print_Area</vt:lpstr>
      <vt:lpstr>August!Print_Area</vt:lpstr>
      <vt:lpstr>December!Print_Area</vt:lpstr>
      <vt:lpstr>February!Print_Area</vt:lpstr>
      <vt:lpstr>January!Print_Area</vt:lpstr>
      <vt:lpstr>July!Print_Area</vt:lpstr>
      <vt:lpstr>June!Print_Area</vt:lpstr>
      <vt:lpstr>March!Print_Area</vt:lpstr>
      <vt:lpstr>November!Print_Area</vt:lpstr>
      <vt:lpstr>October!Print_Area</vt:lpstr>
      <vt:lpstr>September!Print_Area</vt:lpstr>
      <vt:lpstr>start_day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 Year Monthly Calendar</dc:title>
  <dc:creator>ALYSSA LAKER</dc:creator>
  <dc:description/>
  <cp:lastModifiedBy>ALYSSA LAKER</cp:lastModifiedBy>
  <cp:lastPrinted>2019-02-25T16:16:18Z</cp:lastPrinted>
  <dcterms:created xsi:type="dcterms:W3CDTF">2013-07-26T17:53:33Z</dcterms:created>
  <dcterms:modified xsi:type="dcterms:W3CDTF">2019-07-18T17:27:10Z</dcterms:modified>
</cp:coreProperties>
</file>