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kccs25\StaffHome\jason.vogel\Title IX\"/>
    </mc:Choice>
  </mc:AlternateContent>
  <bookViews>
    <workbookView xWindow="0" yWindow="0" windowWidth="19200" windowHeight="11460" activeTab="1"/>
  </bookViews>
  <sheets>
    <sheet name="Part 1-Part. &amp; # of Coaches" sheetId="8" r:id="rId1"/>
    <sheet name="Part 2 Compliance Rpt" sheetId="10" r:id="rId2"/>
    <sheet name="3 Part Test" sheetId="9" r:id="rId3"/>
  </sheets>
  <calcPr calcId="162913"/>
</workbook>
</file>

<file path=xl/calcChain.xml><?xml version="1.0" encoding="utf-8"?>
<calcChain xmlns="http://schemas.openxmlformats.org/spreadsheetml/2006/main">
  <c r="B5" i="9" l="1"/>
  <c r="C3" i="10"/>
  <c r="G3" i="9"/>
  <c r="C2" i="10"/>
  <c r="P32" i="8" l="1"/>
  <c r="O32" i="8"/>
  <c r="N32" i="8"/>
  <c r="M32" i="8"/>
  <c r="L32" i="8"/>
  <c r="K32" i="8"/>
  <c r="J32" i="8"/>
  <c r="I32" i="8"/>
  <c r="G32" i="8"/>
  <c r="H32" i="8"/>
  <c r="F32" i="8"/>
  <c r="D6" i="10"/>
  <c r="E32" i="8"/>
  <c r="I10" i="9"/>
  <c r="N10" i="9" s="1"/>
  <c r="I12" i="9"/>
  <c r="K12" i="9" s="1"/>
  <c r="N12" i="9" l="1"/>
  <c r="N14" i="9" s="1"/>
  <c r="K10" i="9"/>
  <c r="K14" i="9" s="1"/>
</calcChain>
</file>

<file path=xl/sharedStrings.xml><?xml version="1.0" encoding="utf-8"?>
<sst xmlns="http://schemas.openxmlformats.org/spreadsheetml/2006/main" count="168" uniqueCount="102">
  <si>
    <t>M</t>
  </si>
  <si>
    <t>F</t>
  </si>
  <si>
    <t>Total 9th-12th Enrollment</t>
  </si>
  <si>
    <t>Total athletic participants</t>
  </si>
  <si>
    <t>Do you have a Title IX coordinator?</t>
  </si>
  <si>
    <t>Conducted a student interest survey in athletic participation</t>
  </si>
  <si>
    <t>Survey Previewed by Title IX Coordinator</t>
  </si>
  <si>
    <t>Sideline Cheer</t>
  </si>
  <si>
    <t>Concession</t>
  </si>
  <si>
    <t>Pep Band</t>
  </si>
  <si>
    <t>Programs</t>
  </si>
  <si>
    <t>Pep Assemb.</t>
  </si>
  <si>
    <t>Announcers</t>
  </si>
  <si>
    <t>Indicate Sports teams at your institution:</t>
  </si>
  <si>
    <t>Sport</t>
  </si>
  <si>
    <t>Basketball</t>
  </si>
  <si>
    <t>Example</t>
  </si>
  <si>
    <t># of participants</t>
  </si>
  <si>
    <t>Male</t>
  </si>
  <si>
    <t>Female</t>
  </si>
  <si>
    <t>Male Teams</t>
  </si>
  <si>
    <t>Female Teams</t>
  </si>
  <si>
    <t>Total</t>
  </si>
  <si>
    <t>Comprehensive Survey Completed</t>
  </si>
  <si>
    <t>Participation by Sport</t>
  </si>
  <si>
    <t>Prong #1 - Substantial Proportionality</t>
  </si>
  <si>
    <t>Total Enrollment 9-12</t>
  </si>
  <si>
    <t>Total Athletic Participants</t>
  </si>
  <si>
    <t>Boys</t>
  </si>
  <si>
    <t>Girls</t>
  </si>
  <si>
    <t>Boys &amp; Girls</t>
  </si>
  <si>
    <t>% Boys</t>
  </si>
  <si>
    <t>% Girls</t>
  </si>
  <si>
    <t>Variance</t>
  </si>
  <si>
    <t>The percentage of male and/or female athletes should be "substantially proportionate" to the percentage of male or female students enrolled.</t>
  </si>
  <si>
    <t>Prong #2 - History &amp; Continuing Practice of Program Extension</t>
  </si>
  <si>
    <t>Prong #3 - Interests &amp; Abilities</t>
  </si>
  <si>
    <t>Copy of Student Interest Survey: Are the interests and abilities of the underrepresented gender fully and effectively accommodated by the</t>
  </si>
  <si>
    <t>current program?</t>
  </si>
  <si>
    <t>Date Completed:</t>
  </si>
  <si>
    <t>Fee in addition to Pay to Participate</t>
  </si>
  <si>
    <t>Page 1 of 3</t>
  </si>
  <si>
    <t>Page 2 of 3</t>
  </si>
  <si>
    <t>Page 3 of 3</t>
  </si>
  <si>
    <t>ATHLETIC PARTICIPATION OPPORTUNITIES:  Three Part Test</t>
  </si>
  <si>
    <t>Example: If boys are 52% of enrollment and 60% of athletes and girls are 48% of enrollment and 40% of athletes, there is an 8% difference</t>
  </si>
  <si>
    <t>(52%-60% or 48%-40%) between rates of enrollment and rates of participation for boys and girls.  This figure should be zero.</t>
  </si>
  <si>
    <t>Opportunities must be provided when there is sufficient interest and ability among the underrepresented sex to sustain a viable team and a</t>
  </si>
  <si>
    <t>reasonable expectation of competition for that team.  Programs like club or intramural sports programs may show interests that are not being</t>
  </si>
  <si>
    <t>met.  Review a copy of the Student Interest Survey to see if the interests and abilities of the underrepresented gender are fully and effectively</t>
  </si>
  <si>
    <t>accomodated by the current program.</t>
  </si>
  <si>
    <t>(The Student Interest Survey in itself is just a tool.  It is but one resource for schools to use before choosing Prong #3)</t>
  </si>
  <si>
    <t># of Coaches</t>
  </si>
  <si>
    <t>Athletic participants are defined as those students who are members of a team on their first date of competition.  Participation opportunities</t>
  </si>
  <si>
    <t>should be considered as the number of athletes who actually participate in a program.  Participants are counted for each team on which they</t>
  </si>
  <si>
    <t>participate.  For example, one individual participating during the fall, winter and spring sport season is counted as three participants.</t>
  </si>
  <si>
    <t>Total Coaching Salary</t>
  </si>
  <si>
    <t>Assistant Coaches                                             (Paid Positions By The District)</t>
  </si>
  <si>
    <t>Varsity Head Coaches                                              (Paid By District)</t>
  </si>
  <si>
    <t>Totals:</t>
  </si>
  <si>
    <t>Prime Time contests*</t>
  </si>
  <si>
    <t xml:space="preserve">     In boxes 10-15, please specify the number of dates for which these support activities were present.</t>
  </si>
  <si>
    <t>* Prime Time Contests are classified as contests held where there is no school the following day.</t>
  </si>
  <si>
    <t>Football</t>
  </si>
  <si>
    <t>Wrestling</t>
  </si>
  <si>
    <t>Soccer</t>
  </si>
  <si>
    <t>Baseball</t>
  </si>
  <si>
    <t>Softball</t>
  </si>
  <si>
    <t>Track &amp; Field</t>
  </si>
  <si>
    <t>Cross Country</t>
  </si>
  <si>
    <t>Tennis</t>
  </si>
  <si>
    <t>Golf</t>
  </si>
  <si>
    <t>Competitve Cheer</t>
  </si>
  <si>
    <t>Ice Hockey</t>
  </si>
  <si>
    <t>Bowling</t>
  </si>
  <si>
    <t>Volleyball</t>
  </si>
  <si>
    <t xml:space="preserve"> </t>
  </si>
  <si>
    <t>Swimming</t>
  </si>
  <si>
    <t>Co-ed Teams and are reflected in both gender columns (Track &amp; Field, Cross County, Bowling)</t>
  </si>
  <si>
    <t>Number of</t>
  </si>
  <si>
    <t>Home Events</t>
  </si>
  <si>
    <t>DATE</t>
  </si>
  <si>
    <t>Members of a team who left the team prior to the first competitive contest are excluded from the count.  Support groups (pom poms, sideline</t>
  </si>
  <si>
    <t>cheer) should not be counted in the rate of participation.</t>
  </si>
  <si>
    <t>District:</t>
  </si>
  <si>
    <t>SAMPLE</t>
  </si>
  <si>
    <t>District :</t>
  </si>
  <si>
    <t>Kent ISD</t>
  </si>
  <si>
    <t>Prior to each sports season, do athletes/parents receive documentation/website links to district’s non-discrimination policy, grievance procedures and Title IX compliance survey?</t>
  </si>
  <si>
    <t>Compliance Year                            2013-14</t>
  </si>
  <si>
    <t>cc 5/8/2014</t>
  </si>
  <si>
    <t>Lacrosse</t>
  </si>
  <si>
    <t>Ski</t>
  </si>
  <si>
    <t>Crew</t>
  </si>
  <si>
    <t>2018-19</t>
  </si>
  <si>
    <t>2018-19 Title IX Annual Compliance Report</t>
  </si>
  <si>
    <t>Kent City High School</t>
  </si>
  <si>
    <t>Yes</t>
  </si>
  <si>
    <t xml:space="preserve"> 9- Males, 9 Females</t>
  </si>
  <si>
    <t xml:space="preserve">Yes </t>
  </si>
  <si>
    <t xml:space="preserve">Sideline Cheer </t>
  </si>
  <si>
    <t>Basketball Cheer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</si>
</sst>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&quot;$&quot;#,##0.00"/>
    <numFmt numFmtId="165" formatCode="m/d/yy;@"/>
    <numFmt numFmtId="166" formatCode="[$-409]mmmm\ d\,\ yyyy;@"/>
  </numFmts>
  <fonts count="2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i/>
      <sz val="7"/>
      <name val="Arial"/>
      <family val="2"/>
    </font>
    <font>
      <sz val="7"/>
      <name val="Arial"/>
      <family val="2"/>
    </font>
    <font>
      <i/>
      <sz val="8"/>
      <name val="Arial"/>
      <family val="2"/>
    </font>
    <font>
      <b/>
      <u/>
      <sz val="8"/>
      <name val="Arial"/>
      <family val="2"/>
    </font>
    <font>
      <u/>
      <sz val="12"/>
      <name val="Arial"/>
      <family val="2"/>
    </font>
    <font>
      <sz val="12"/>
      <name val="Arial"/>
      <family val="2"/>
    </font>
    <font>
      <u/>
      <sz val="10"/>
      <name val="Arial"/>
      <family val="2"/>
    </font>
    <font>
      <b/>
      <sz val="16"/>
      <name val="Arial"/>
      <family val="2"/>
    </font>
    <font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">
    <xf numFmtId="0" fontId="0" fillId="0" borderId="0"/>
    <xf numFmtId="44" fontId="1" fillId="0" borderId="0" applyFont="0" applyFill="0" applyBorder="0" applyAlignment="0" applyProtection="0"/>
    <xf numFmtId="0" fontId="7" fillId="0" borderId="0"/>
    <xf numFmtId="0" fontId="7" fillId="0" borderId="0"/>
    <xf numFmtId="0" fontId="21" fillId="0" borderId="0"/>
    <xf numFmtId="0" fontId="21" fillId="0" borderId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152">
    <xf numFmtId="0" fontId="0" fillId="0" borderId="0" xfId="0"/>
    <xf numFmtId="0" fontId="3" fillId="0" borderId="0" xfId="0" applyFont="1"/>
    <xf numFmtId="0" fontId="3" fillId="0" borderId="0" xfId="0" applyFont="1" applyAlignment="1">
      <alignment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0" xfId="0" applyFont="1"/>
    <xf numFmtId="0" fontId="5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5" xfId="0" applyFont="1" applyBorder="1" applyAlignment="1"/>
    <xf numFmtId="0" fontId="7" fillId="0" borderId="0" xfId="0" applyFont="1" applyBorder="1" applyAlignment="1"/>
    <xf numFmtId="0" fontId="9" fillId="0" borderId="0" xfId="0" applyFont="1" applyAlignment="1">
      <alignment wrapText="1"/>
    </xf>
    <xf numFmtId="0" fontId="9" fillId="0" borderId="0" xfId="0" applyFont="1"/>
    <xf numFmtId="0" fontId="12" fillId="0" borderId="0" xfId="0" applyFont="1"/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4" fillId="0" borderId="0" xfId="0" applyFont="1"/>
    <xf numFmtId="0" fontId="11" fillId="0" borderId="0" xfId="0" applyFont="1"/>
    <xf numFmtId="1" fontId="6" fillId="0" borderId="1" xfId="0" applyNumberFormat="1" applyFont="1" applyBorder="1" applyAlignment="1">
      <alignment horizontal="center"/>
    </xf>
    <xf numFmtId="1" fontId="12" fillId="0" borderId="1" xfId="0" applyNumberFormat="1" applyFont="1" applyBorder="1" applyAlignment="1">
      <alignment horizontal="center"/>
    </xf>
    <xf numFmtId="16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12" fontId="12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10" fillId="0" borderId="8" xfId="0" applyFont="1" applyBorder="1" applyAlignment="1">
      <alignment horizontal="left" vertical="center"/>
    </xf>
    <xf numFmtId="0" fontId="9" fillId="0" borderId="0" xfId="0" applyFont="1" applyAlignment="1">
      <alignment horizontal="center"/>
    </xf>
    <xf numFmtId="0" fontId="18" fillId="0" borderId="0" xfId="0" applyFont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/>
    <xf numFmtId="0" fontId="7" fillId="0" borderId="5" xfId="0" applyFont="1" applyBorder="1" applyAlignment="1">
      <alignment horizontal="center"/>
    </xf>
    <xf numFmtId="10" fontId="7" fillId="0" borderId="5" xfId="6" applyNumberFormat="1" applyFont="1" applyBorder="1" applyAlignment="1">
      <alignment horizontal="center"/>
    </xf>
    <xf numFmtId="10" fontId="7" fillId="0" borderId="5" xfId="0" applyNumberFormat="1" applyFont="1" applyBorder="1" applyAlignment="1">
      <alignment horizontal="center"/>
    </xf>
    <xf numFmtId="0" fontId="18" fillId="0" borderId="0" xfId="0" applyFont="1"/>
    <xf numFmtId="0" fontId="7" fillId="0" borderId="0" xfId="0" applyFont="1" applyBorder="1" applyAlignment="1">
      <alignment horizontal="center"/>
    </xf>
    <xf numFmtId="10" fontId="18" fillId="0" borderId="5" xfId="0" applyNumberFormat="1" applyFont="1" applyBorder="1" applyAlignment="1">
      <alignment horizontal="center"/>
    </xf>
    <xf numFmtId="1" fontId="15" fillId="3" borderId="1" xfId="0" applyNumberFormat="1" applyFont="1" applyFill="1" applyBorder="1" applyAlignment="1">
      <alignment horizontal="center"/>
    </xf>
    <xf numFmtId="164" fontId="15" fillId="3" borderId="1" xfId="0" applyNumberFormat="1" applyFont="1" applyFill="1" applyBorder="1" applyAlignment="1">
      <alignment horizontal="center"/>
    </xf>
    <xf numFmtId="0" fontId="15" fillId="3" borderId="1" xfId="0" applyFont="1" applyFill="1" applyBorder="1" applyAlignment="1">
      <alignment horizontal="center"/>
    </xf>
    <xf numFmtId="0" fontId="7" fillId="4" borderId="0" xfId="2" applyFont="1" applyFill="1"/>
    <xf numFmtId="165" fontId="18" fillId="4" borderId="5" xfId="2" applyNumberFormat="1" applyFont="1" applyFill="1" applyBorder="1" applyAlignment="1">
      <alignment horizontal="center" vertical="center"/>
    </xf>
    <xf numFmtId="165" fontId="19" fillId="4" borderId="0" xfId="2" applyNumberFormat="1" applyFont="1" applyFill="1" applyBorder="1" applyAlignment="1">
      <alignment vertical="center"/>
    </xf>
    <xf numFmtId="0" fontId="19" fillId="4" borderId="0" xfId="2" applyFont="1" applyFill="1" applyAlignment="1">
      <alignment horizontal="center" vertical="center"/>
    </xf>
    <xf numFmtId="0" fontId="19" fillId="4" borderId="0" xfId="2" applyFont="1" applyFill="1" applyAlignment="1">
      <alignment horizontal="left" vertical="center"/>
    </xf>
    <xf numFmtId="0" fontId="19" fillId="4" borderId="0" xfId="2" applyFont="1" applyFill="1" applyBorder="1" applyAlignment="1">
      <alignment horizontal="center" vertical="center"/>
    </xf>
    <xf numFmtId="0" fontId="18" fillId="4" borderId="0" xfId="2" applyFont="1" applyFill="1" applyAlignment="1">
      <alignment horizontal="left" vertical="center"/>
    </xf>
    <xf numFmtId="0" fontId="18" fillId="4" borderId="5" xfId="2" applyFont="1" applyFill="1" applyBorder="1" applyAlignment="1">
      <alignment horizontal="center" vertical="center"/>
    </xf>
    <xf numFmtId="0" fontId="7" fillId="4" borderId="0" xfId="2" applyFont="1" applyFill="1" applyAlignment="1">
      <alignment horizontal="center" vertical="center"/>
    </xf>
    <xf numFmtId="0" fontId="7" fillId="4" borderId="0" xfId="2" applyFont="1" applyFill="1" applyAlignment="1">
      <alignment horizontal="center"/>
    </xf>
    <xf numFmtId="0" fontId="19" fillId="4" borderId="0" xfId="2" applyFont="1" applyFill="1" applyAlignment="1">
      <alignment horizontal="center"/>
    </xf>
    <xf numFmtId="0" fontId="19" fillId="4" borderId="0" xfId="2" applyFont="1" applyFill="1"/>
    <xf numFmtId="0" fontId="7" fillId="4" borderId="5" xfId="2" applyFont="1" applyFill="1" applyBorder="1" applyAlignment="1">
      <alignment horizontal="center"/>
    </xf>
    <xf numFmtId="10" fontId="7" fillId="4" borderId="5" xfId="7" applyNumberFormat="1" applyFont="1" applyFill="1" applyBorder="1" applyAlignment="1">
      <alignment horizontal="center"/>
    </xf>
    <xf numFmtId="10" fontId="7" fillId="4" borderId="5" xfId="2" applyNumberFormat="1" applyFont="1" applyFill="1" applyBorder="1" applyAlignment="1">
      <alignment horizontal="center"/>
    </xf>
    <xf numFmtId="0" fontId="18" fillId="4" borderId="0" xfId="2" applyFont="1" applyFill="1"/>
    <xf numFmtId="0" fontId="7" fillId="4" borderId="0" xfId="2" applyFont="1" applyFill="1" applyBorder="1" applyAlignment="1">
      <alignment horizontal="center"/>
    </xf>
    <xf numFmtId="10" fontId="18" fillId="4" borderId="5" xfId="2" applyNumberFormat="1" applyFont="1" applyFill="1" applyBorder="1" applyAlignment="1">
      <alignment horizontal="center"/>
    </xf>
    <xf numFmtId="0" fontId="7" fillId="4" borderId="0" xfId="0" applyFont="1" applyFill="1"/>
    <xf numFmtId="1" fontId="7" fillId="0" borderId="5" xfId="0" applyNumberFormat="1" applyFont="1" applyBorder="1" applyAlignment="1">
      <alignment horizontal="center"/>
    </xf>
    <xf numFmtId="0" fontId="20" fillId="5" borderId="0" xfId="0" applyFont="1" applyFill="1" applyAlignment="1">
      <alignment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0" borderId="0" xfId="0" applyFont="1" applyBorder="1" applyAlignment="1"/>
    <xf numFmtId="1" fontId="2" fillId="0" borderId="1" xfId="2" applyNumberFormat="1" applyFont="1" applyBorder="1" applyAlignment="1">
      <alignment horizontal="center"/>
    </xf>
    <xf numFmtId="0" fontId="7" fillId="0" borderId="1" xfId="2" applyFont="1" applyBorder="1" applyAlignment="1">
      <alignment horizontal="center" vertical="center"/>
    </xf>
    <xf numFmtId="0" fontId="10" fillId="0" borderId="8" xfId="2" applyFont="1" applyBorder="1" applyAlignment="1">
      <alignment horizontal="left" vertical="center"/>
    </xf>
    <xf numFmtId="0" fontId="7" fillId="0" borderId="1" xfId="2" applyFont="1" applyBorder="1" applyAlignment="1">
      <alignment horizontal="center"/>
    </xf>
    <xf numFmtId="0" fontId="12" fillId="0" borderId="1" xfId="0" applyFont="1" applyBorder="1" applyAlignment="1">
      <alignment horizontal="left"/>
    </xf>
    <xf numFmtId="15" fontId="19" fillId="0" borderId="0" xfId="0" applyNumberFormat="1" applyFont="1" applyAlignment="1">
      <alignment horizontal="center" vertical="center"/>
    </xf>
    <xf numFmtId="44" fontId="6" fillId="0" borderId="1" xfId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44" fontId="12" fillId="0" borderId="1" xfId="1" applyFont="1" applyBorder="1" applyAlignment="1">
      <alignment horizontal="center"/>
    </xf>
    <xf numFmtId="0" fontId="9" fillId="0" borderId="0" xfId="0" applyFont="1" applyBorder="1" applyAlignment="1">
      <alignment horizontal="left" vertical="center"/>
    </xf>
    <xf numFmtId="166" fontId="9" fillId="0" borderId="0" xfId="0" applyNumberFormat="1" applyFont="1" applyBorder="1" applyAlignment="1">
      <alignment horizontal="center" vertical="center"/>
    </xf>
    <xf numFmtId="0" fontId="9" fillId="7" borderId="1" xfId="0" applyFont="1" applyFill="1" applyBorder="1"/>
    <xf numFmtId="0" fontId="1" fillId="0" borderId="1" xfId="2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11" fillId="0" borderId="12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9" fillId="0" borderId="1" xfId="0" applyFont="1" applyBorder="1" applyAlignment="1">
      <alignment horizontal="left"/>
    </xf>
    <xf numFmtId="0" fontId="16" fillId="2" borderId="3" xfId="0" applyFont="1" applyFill="1" applyBorder="1" applyAlignment="1">
      <alignment horizontal="left"/>
    </xf>
    <xf numFmtId="0" fontId="16" fillId="2" borderId="8" xfId="0" applyFont="1" applyFill="1" applyBorder="1" applyAlignment="1">
      <alignment horizontal="left"/>
    </xf>
    <xf numFmtId="0" fontId="16" fillId="2" borderId="4" xfId="0" applyFont="1" applyFill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166" fontId="9" fillId="6" borderId="0" xfId="0" applyNumberFormat="1" applyFont="1" applyFill="1" applyBorder="1" applyAlignment="1">
      <alignment horizontal="left"/>
    </xf>
    <xf numFmtId="0" fontId="9" fillId="0" borderId="0" xfId="0" applyFont="1" applyBorder="1" applyAlignment="1">
      <alignment horizontal="left"/>
    </xf>
    <xf numFmtId="0" fontId="11" fillId="0" borderId="10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9" fillId="6" borderId="5" xfId="0" applyFont="1" applyFill="1" applyBorder="1" applyAlignment="1">
      <alignment horizontal="left"/>
    </xf>
    <xf numFmtId="0" fontId="15" fillId="3" borderId="1" xfId="0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0" fontId="5" fillId="2" borderId="7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66" fontId="5" fillId="0" borderId="0" xfId="0" applyNumberFormat="1" applyFont="1" applyAlignment="1">
      <alignment horizontal="center"/>
    </xf>
    <xf numFmtId="0" fontId="8" fillId="0" borderId="0" xfId="0" applyFont="1" applyBorder="1" applyAlignment="1">
      <alignment horizontal="center"/>
    </xf>
    <xf numFmtId="0" fontId="1" fillId="0" borderId="1" xfId="2" applyFont="1" applyBorder="1" applyAlignment="1">
      <alignment horizontal="center" wrapText="1"/>
    </xf>
    <xf numFmtId="0" fontId="7" fillId="0" borderId="1" xfId="2" applyFont="1" applyBorder="1" applyAlignment="1">
      <alignment horizontal="center" wrapText="1"/>
    </xf>
    <xf numFmtId="0" fontId="19" fillId="4" borderId="0" xfId="2" applyFont="1" applyFill="1" applyAlignment="1">
      <alignment horizontal="left"/>
    </xf>
    <xf numFmtId="0" fontId="19" fillId="0" borderId="0" xfId="0" applyFont="1" applyAlignment="1">
      <alignment horizontal="left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7" fillId="4" borderId="0" xfId="2" applyFont="1" applyFill="1" applyAlignment="1">
      <alignment horizontal="center" vertical="center"/>
    </xf>
    <xf numFmtId="0" fontId="18" fillId="4" borderId="0" xfId="2" applyFont="1" applyFill="1" applyAlignment="1">
      <alignment horizontal="left" vertical="center"/>
    </xf>
    <xf numFmtId="0" fontId="20" fillId="4" borderId="0" xfId="0" applyFont="1" applyFill="1" applyAlignment="1">
      <alignment horizontal="center"/>
    </xf>
    <xf numFmtId="0" fontId="1" fillId="8" borderId="6" xfId="0" applyFont="1" applyFill="1" applyBorder="1" applyAlignment="1">
      <alignment horizontal="center" vertical="center" wrapText="1"/>
    </xf>
    <xf numFmtId="0" fontId="1" fillId="8" borderId="1" xfId="2" applyFont="1" applyFill="1" applyBorder="1" applyAlignment="1">
      <alignment horizontal="center" vertical="center"/>
    </xf>
    <xf numFmtId="0" fontId="7" fillId="8" borderId="1" xfId="2" applyFont="1" applyFill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</cellXfs>
  <cellStyles count="10">
    <cellStyle name="Currency" xfId="1" builtinId="4"/>
    <cellStyle name="Normal" xfId="0" builtinId="0"/>
    <cellStyle name="Normal 2" xfId="2"/>
    <cellStyle name="Normal 2 2" xfId="3"/>
    <cellStyle name="Normal 3" xfId="4"/>
    <cellStyle name="Normal 3 2" xfId="5"/>
    <cellStyle name="Percent" xfId="6" builtinId="5"/>
    <cellStyle name="Percent 2" xfId="7"/>
    <cellStyle name="Percent 3" xfId="8"/>
    <cellStyle name="Percent 4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P35"/>
  <sheetViews>
    <sheetView zoomScale="125" zoomScaleNormal="125" workbookViewId="0">
      <selection activeCell="H31" sqref="H31"/>
    </sheetView>
  </sheetViews>
  <sheetFormatPr defaultRowHeight="12.75" x14ac:dyDescent="0.2"/>
  <cols>
    <col min="1" max="1" width="9.140625" style="5"/>
    <col min="2" max="4" width="1.7109375" style="5" customWidth="1"/>
    <col min="5" max="5" width="9.140625" style="5"/>
    <col min="6" max="6" width="12.5703125" style="5" customWidth="1"/>
    <col min="7" max="7" width="9.140625" style="5"/>
    <col min="8" max="8" width="12.5703125" style="5" customWidth="1"/>
    <col min="9" max="9" width="10.7109375" style="5" customWidth="1"/>
    <col min="10" max="10" width="10.85546875" style="5" bestFit="1" customWidth="1"/>
    <col min="11" max="11" width="9.140625" style="5"/>
    <col min="12" max="12" width="10.85546875" style="5" bestFit="1" customWidth="1"/>
    <col min="13" max="13" width="9.140625" style="5"/>
    <col min="14" max="14" width="10.85546875" style="5" bestFit="1" customWidth="1"/>
    <col min="15" max="15" width="9.140625" style="5"/>
    <col min="16" max="16" width="9.7109375" style="5" customWidth="1"/>
    <col min="17" max="16384" width="9.140625" style="5"/>
  </cols>
  <sheetData>
    <row r="1" spans="1:16" ht="15.75" x14ac:dyDescent="0.25">
      <c r="A1" s="88" t="s">
        <v>94</v>
      </c>
      <c r="G1" s="76" t="s">
        <v>39</v>
      </c>
      <c r="H1" s="76"/>
      <c r="I1" s="117">
        <v>43630</v>
      </c>
      <c r="J1" s="117"/>
      <c r="K1" s="117"/>
      <c r="L1" s="117"/>
      <c r="M1" s="11"/>
      <c r="N1" s="11"/>
      <c r="O1" s="11"/>
      <c r="P1" s="11"/>
    </row>
    <row r="2" spans="1:16" ht="15.75" x14ac:dyDescent="0.25">
      <c r="A2" s="118" t="s">
        <v>84</v>
      </c>
      <c r="B2" s="118"/>
      <c r="C2" s="118"/>
      <c r="D2" s="125" t="s">
        <v>96</v>
      </c>
      <c r="E2" s="125"/>
      <c r="F2" s="125"/>
      <c r="G2" s="125"/>
      <c r="H2" s="34"/>
      <c r="I2" s="10"/>
      <c r="J2" s="10"/>
      <c r="K2" s="10"/>
      <c r="L2" s="10"/>
      <c r="M2" s="10"/>
      <c r="N2" s="10"/>
      <c r="O2" s="10"/>
      <c r="P2" s="10"/>
    </row>
    <row r="3" spans="1:16" ht="9" customHeight="1" x14ac:dyDescent="0.2">
      <c r="A3" s="102" t="s">
        <v>24</v>
      </c>
      <c r="B3" s="103"/>
      <c r="C3" s="103"/>
      <c r="D3" s="103"/>
      <c r="E3" s="103"/>
      <c r="F3" s="103"/>
      <c r="G3" s="103"/>
      <c r="H3" s="104"/>
      <c r="I3" s="93" t="s">
        <v>58</v>
      </c>
      <c r="J3" s="94"/>
      <c r="K3" s="94"/>
      <c r="L3" s="95"/>
      <c r="M3" s="93" t="s">
        <v>57</v>
      </c>
      <c r="N3" s="94"/>
      <c r="O3" s="94"/>
      <c r="P3" s="95"/>
    </row>
    <row r="4" spans="1:16" s="14" customFormat="1" ht="9" customHeight="1" x14ac:dyDescent="0.2">
      <c r="A4" s="105"/>
      <c r="B4" s="106"/>
      <c r="C4" s="106"/>
      <c r="D4" s="106"/>
      <c r="E4" s="106"/>
      <c r="F4" s="106"/>
      <c r="G4" s="106"/>
      <c r="H4" s="107"/>
      <c r="I4" s="96"/>
      <c r="J4" s="97"/>
      <c r="K4" s="97"/>
      <c r="L4" s="98"/>
      <c r="M4" s="96"/>
      <c r="N4" s="97"/>
      <c r="O4" s="97"/>
      <c r="P4" s="98"/>
    </row>
    <row r="5" spans="1:16" s="14" customFormat="1" ht="9" customHeight="1" x14ac:dyDescent="0.2">
      <c r="A5" s="108" t="s">
        <v>13</v>
      </c>
      <c r="B5" s="109"/>
      <c r="C5" s="109"/>
      <c r="D5" s="109"/>
      <c r="E5" s="109"/>
      <c r="F5" s="109"/>
      <c r="G5" s="109"/>
      <c r="H5" s="110"/>
      <c r="I5" s="96"/>
      <c r="J5" s="97"/>
      <c r="K5" s="97"/>
      <c r="L5" s="98"/>
      <c r="M5" s="96"/>
      <c r="N5" s="97"/>
      <c r="O5" s="97"/>
      <c r="P5" s="98"/>
    </row>
    <row r="6" spans="1:16" s="14" customFormat="1" ht="9" customHeight="1" x14ac:dyDescent="0.2">
      <c r="A6" s="108"/>
      <c r="B6" s="109"/>
      <c r="C6" s="109"/>
      <c r="D6" s="109"/>
      <c r="E6" s="109"/>
      <c r="F6" s="109"/>
      <c r="G6" s="109"/>
      <c r="H6" s="110"/>
      <c r="I6" s="99"/>
      <c r="J6" s="100"/>
      <c r="K6" s="100"/>
      <c r="L6" s="101"/>
      <c r="M6" s="99"/>
      <c r="N6" s="100"/>
      <c r="O6" s="100"/>
      <c r="P6" s="101"/>
    </row>
    <row r="7" spans="1:16" s="14" customFormat="1" ht="9" customHeight="1" x14ac:dyDescent="0.2">
      <c r="A7" s="122"/>
      <c r="B7" s="123"/>
      <c r="C7" s="123"/>
      <c r="D7" s="124"/>
      <c r="E7" s="119" t="s">
        <v>17</v>
      </c>
      <c r="F7" s="120"/>
      <c r="G7" s="120"/>
      <c r="H7" s="121"/>
      <c r="I7" s="90" t="s">
        <v>20</v>
      </c>
      <c r="J7" s="90"/>
      <c r="K7" s="91" t="s">
        <v>21</v>
      </c>
      <c r="L7" s="92"/>
      <c r="M7" s="90" t="s">
        <v>20</v>
      </c>
      <c r="N7" s="90"/>
      <c r="O7" s="91" t="s">
        <v>21</v>
      </c>
      <c r="P7" s="92"/>
    </row>
    <row r="8" spans="1:16" s="18" customFormat="1" ht="28.5" customHeight="1" x14ac:dyDescent="0.15">
      <c r="A8" s="127" t="s">
        <v>16</v>
      </c>
      <c r="B8" s="127"/>
      <c r="C8" s="127"/>
      <c r="D8" s="127"/>
      <c r="E8" s="15" t="s">
        <v>18</v>
      </c>
      <c r="F8" s="16" t="s">
        <v>40</v>
      </c>
      <c r="G8" s="15" t="s">
        <v>19</v>
      </c>
      <c r="H8" s="16" t="s">
        <v>40</v>
      </c>
      <c r="I8" s="17" t="s">
        <v>52</v>
      </c>
      <c r="J8" s="17" t="s">
        <v>56</v>
      </c>
      <c r="K8" s="17" t="s">
        <v>52</v>
      </c>
      <c r="L8" s="17" t="s">
        <v>56</v>
      </c>
      <c r="M8" s="17" t="s">
        <v>52</v>
      </c>
      <c r="N8" s="17" t="s">
        <v>56</v>
      </c>
      <c r="O8" s="17" t="s">
        <v>52</v>
      </c>
      <c r="P8" s="17" t="s">
        <v>56</v>
      </c>
    </row>
    <row r="9" spans="1:16" s="14" customFormat="1" ht="11.25" x14ac:dyDescent="0.2">
      <c r="A9" s="126" t="s">
        <v>15</v>
      </c>
      <c r="B9" s="126"/>
      <c r="C9" s="126"/>
      <c r="D9" s="126"/>
      <c r="E9" s="51">
        <v>25</v>
      </c>
      <c r="F9" s="52">
        <v>25</v>
      </c>
      <c r="G9" s="51">
        <v>36</v>
      </c>
      <c r="H9" s="52">
        <v>20</v>
      </c>
      <c r="I9" s="53">
        <v>10</v>
      </c>
      <c r="J9" s="52">
        <v>3000</v>
      </c>
      <c r="K9" s="53">
        <v>7</v>
      </c>
      <c r="L9" s="52">
        <v>1500</v>
      </c>
      <c r="M9" s="53">
        <v>9</v>
      </c>
      <c r="N9" s="52">
        <v>2000</v>
      </c>
      <c r="O9" s="53">
        <v>3</v>
      </c>
      <c r="P9" s="52">
        <v>900</v>
      </c>
    </row>
    <row r="10" spans="1:16" s="14" customFormat="1" ht="9.75" customHeight="1" x14ac:dyDescent="0.2">
      <c r="A10" s="112" t="s">
        <v>14</v>
      </c>
      <c r="B10" s="113"/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4"/>
    </row>
    <row r="11" spans="1:16" ht="11.25" customHeight="1" x14ac:dyDescent="0.2">
      <c r="A11" s="115" t="s">
        <v>15</v>
      </c>
      <c r="B11" s="115"/>
      <c r="C11" s="115"/>
      <c r="D11" s="115"/>
      <c r="E11" s="77">
        <v>26</v>
      </c>
      <c r="F11" s="22">
        <v>0</v>
      </c>
      <c r="G11" s="77">
        <v>21</v>
      </c>
      <c r="H11" s="22">
        <v>0</v>
      </c>
      <c r="I11" s="23">
        <v>1</v>
      </c>
      <c r="J11" s="85">
        <v>6002.85</v>
      </c>
      <c r="K11" s="23">
        <v>1</v>
      </c>
      <c r="L11" s="22">
        <v>6002.85</v>
      </c>
      <c r="M11" s="23">
        <v>1</v>
      </c>
      <c r="N11" s="22">
        <v>3201.52</v>
      </c>
      <c r="O11" s="23">
        <v>1</v>
      </c>
      <c r="P11" s="22">
        <v>4001.9</v>
      </c>
    </row>
    <row r="12" spans="1:16" ht="11.25" customHeight="1" x14ac:dyDescent="0.2">
      <c r="A12" s="115" t="s">
        <v>63</v>
      </c>
      <c r="B12" s="115"/>
      <c r="C12" s="115"/>
      <c r="D12" s="115"/>
      <c r="E12" s="77">
        <v>46</v>
      </c>
      <c r="F12" s="22">
        <v>0</v>
      </c>
      <c r="G12" s="77">
        <v>0</v>
      </c>
      <c r="H12" s="22">
        <v>0</v>
      </c>
      <c r="I12" s="23">
        <v>1</v>
      </c>
      <c r="J12" s="85">
        <v>3801.81</v>
      </c>
      <c r="K12" s="84">
        <v>0</v>
      </c>
      <c r="L12" s="22">
        <v>0</v>
      </c>
      <c r="M12" s="23">
        <v>7</v>
      </c>
      <c r="N12" s="22">
        <v>18808.939999999999</v>
      </c>
      <c r="O12" s="84">
        <v>0</v>
      </c>
      <c r="P12" s="22">
        <v>0</v>
      </c>
    </row>
    <row r="13" spans="1:16" ht="11.25" customHeight="1" x14ac:dyDescent="0.2">
      <c r="A13" s="115" t="s">
        <v>68</v>
      </c>
      <c r="B13" s="115"/>
      <c r="C13" s="115"/>
      <c r="D13" s="115"/>
      <c r="E13" s="77">
        <v>33</v>
      </c>
      <c r="F13" s="22">
        <v>0</v>
      </c>
      <c r="G13" s="77">
        <v>28</v>
      </c>
      <c r="H13" s="22">
        <v>0</v>
      </c>
      <c r="I13" s="23">
        <v>1</v>
      </c>
      <c r="J13" s="85">
        <v>6002.85</v>
      </c>
      <c r="K13" s="23">
        <v>1</v>
      </c>
      <c r="L13" s="22">
        <v>6002.85</v>
      </c>
      <c r="M13" s="23">
        <v>1</v>
      </c>
      <c r="N13" s="22">
        <v>2000.95</v>
      </c>
      <c r="O13" s="23">
        <v>1</v>
      </c>
      <c r="P13" s="22">
        <v>2000.95</v>
      </c>
    </row>
    <row r="14" spans="1:16" ht="11.25" customHeight="1" x14ac:dyDescent="0.2">
      <c r="A14" s="115" t="s">
        <v>64</v>
      </c>
      <c r="B14" s="115"/>
      <c r="C14" s="115"/>
      <c r="D14" s="115"/>
      <c r="E14" s="77">
        <v>15</v>
      </c>
      <c r="F14" s="22">
        <v>0</v>
      </c>
      <c r="G14" s="77">
        <v>1</v>
      </c>
      <c r="H14" s="22">
        <v>0</v>
      </c>
      <c r="I14" s="23">
        <v>1</v>
      </c>
      <c r="J14" s="85">
        <v>6002.85</v>
      </c>
      <c r="K14" s="84">
        <v>0</v>
      </c>
      <c r="L14" s="22">
        <v>0</v>
      </c>
      <c r="M14" s="23">
        <v>1</v>
      </c>
      <c r="N14" s="22">
        <v>4001.9</v>
      </c>
      <c r="O14" s="84">
        <v>0</v>
      </c>
      <c r="P14" s="22">
        <v>0</v>
      </c>
    </row>
    <row r="15" spans="1:16" ht="11.25" customHeight="1" x14ac:dyDescent="0.2">
      <c r="A15" s="115" t="s">
        <v>65</v>
      </c>
      <c r="B15" s="115"/>
      <c r="C15" s="115"/>
      <c r="D15" s="115"/>
      <c r="E15" s="77">
        <v>16</v>
      </c>
      <c r="F15" s="22">
        <v>0</v>
      </c>
      <c r="G15" s="77">
        <v>19</v>
      </c>
      <c r="H15" s="22">
        <v>0</v>
      </c>
      <c r="I15" s="23">
        <v>1</v>
      </c>
      <c r="J15" s="85">
        <v>4802.28</v>
      </c>
      <c r="K15" s="23">
        <v>1</v>
      </c>
      <c r="L15" s="22">
        <v>3201.52</v>
      </c>
      <c r="M15" s="23">
        <v>0</v>
      </c>
      <c r="N15" s="22">
        <v>0</v>
      </c>
      <c r="O15" s="23">
        <v>0</v>
      </c>
      <c r="P15" s="22">
        <v>0</v>
      </c>
    </row>
    <row r="16" spans="1:16" ht="11.25" customHeight="1" x14ac:dyDescent="0.2">
      <c r="A16" s="115" t="s">
        <v>66</v>
      </c>
      <c r="B16" s="115"/>
      <c r="C16" s="115"/>
      <c r="D16" s="115"/>
      <c r="E16" s="77">
        <v>11</v>
      </c>
      <c r="F16" s="22">
        <v>0</v>
      </c>
      <c r="G16" s="77">
        <v>0</v>
      </c>
      <c r="H16" s="22">
        <v>0</v>
      </c>
      <c r="I16" s="23">
        <v>1</v>
      </c>
      <c r="J16" s="85">
        <v>6002.85</v>
      </c>
      <c r="K16" s="84">
        <v>0</v>
      </c>
      <c r="L16" s="22">
        <v>0</v>
      </c>
      <c r="M16" s="23">
        <v>0</v>
      </c>
      <c r="N16" s="22">
        <v>0</v>
      </c>
      <c r="O16" s="84">
        <v>0</v>
      </c>
      <c r="P16" s="22">
        <v>0</v>
      </c>
    </row>
    <row r="17" spans="1:16" ht="11.25" customHeight="1" x14ac:dyDescent="0.2">
      <c r="A17" s="115" t="s">
        <v>67</v>
      </c>
      <c r="B17" s="115"/>
      <c r="C17" s="115"/>
      <c r="D17" s="115"/>
      <c r="E17" s="77">
        <v>0</v>
      </c>
      <c r="F17" s="22">
        <v>0</v>
      </c>
      <c r="G17" s="77">
        <v>23</v>
      </c>
      <c r="H17" s="22">
        <v>0</v>
      </c>
      <c r="I17" s="84">
        <v>0</v>
      </c>
      <c r="J17" s="85">
        <v>0</v>
      </c>
      <c r="K17" s="23">
        <v>1</v>
      </c>
      <c r="L17" s="22">
        <v>6002.85</v>
      </c>
      <c r="M17" s="84">
        <v>0</v>
      </c>
      <c r="N17" s="22">
        <v>0</v>
      </c>
      <c r="O17" s="23">
        <v>0</v>
      </c>
      <c r="P17" s="22">
        <v>0</v>
      </c>
    </row>
    <row r="18" spans="1:16" ht="11.25" customHeight="1" x14ac:dyDescent="0.2">
      <c r="A18" s="115" t="s">
        <v>69</v>
      </c>
      <c r="B18" s="115"/>
      <c r="C18" s="115"/>
      <c r="D18" s="115"/>
      <c r="E18" s="77">
        <v>10</v>
      </c>
      <c r="F18" s="22">
        <v>0</v>
      </c>
      <c r="G18" s="77">
        <v>10</v>
      </c>
      <c r="H18" s="22">
        <v>0</v>
      </c>
      <c r="I18" s="23">
        <v>1</v>
      </c>
      <c r="J18" s="85">
        <v>3001.43</v>
      </c>
      <c r="K18" s="23">
        <v>1</v>
      </c>
      <c r="L18" s="22">
        <v>3001.43</v>
      </c>
      <c r="M18" s="23">
        <v>1</v>
      </c>
      <c r="N18" s="22">
        <v>2000.95</v>
      </c>
      <c r="O18" s="23">
        <v>1</v>
      </c>
      <c r="P18" s="22">
        <v>2000.95</v>
      </c>
    </row>
    <row r="19" spans="1:16" ht="11.25" customHeight="1" x14ac:dyDescent="0.2">
      <c r="A19" s="115" t="s">
        <v>70</v>
      </c>
      <c r="B19" s="115"/>
      <c r="C19" s="115"/>
      <c r="D19" s="115"/>
      <c r="E19" s="77">
        <v>0</v>
      </c>
      <c r="F19" s="22">
        <v>0</v>
      </c>
      <c r="G19" s="77">
        <v>0</v>
      </c>
      <c r="H19" s="22">
        <v>0</v>
      </c>
      <c r="I19" s="24">
        <v>0</v>
      </c>
      <c r="J19" s="85">
        <v>0</v>
      </c>
      <c r="K19" s="23">
        <v>0</v>
      </c>
      <c r="L19" s="22">
        <v>0</v>
      </c>
      <c r="M19" s="23">
        <v>0</v>
      </c>
      <c r="N19" s="22">
        <v>0</v>
      </c>
      <c r="O19" s="23">
        <v>0</v>
      </c>
      <c r="P19" s="22">
        <v>0</v>
      </c>
    </row>
    <row r="20" spans="1:16" ht="11.25" customHeight="1" x14ac:dyDescent="0.2">
      <c r="A20" s="115" t="s">
        <v>71</v>
      </c>
      <c r="B20" s="115"/>
      <c r="C20" s="115"/>
      <c r="D20" s="115"/>
      <c r="E20" s="77">
        <v>17</v>
      </c>
      <c r="F20" s="22">
        <v>0</v>
      </c>
      <c r="G20" s="77">
        <v>10</v>
      </c>
      <c r="H20" s="22">
        <v>0</v>
      </c>
      <c r="I20" s="23">
        <v>1</v>
      </c>
      <c r="J20" s="85">
        <v>4802.28</v>
      </c>
      <c r="K20" s="23">
        <v>1</v>
      </c>
      <c r="L20" s="22">
        <v>4802.28</v>
      </c>
      <c r="M20" s="23">
        <v>0</v>
      </c>
      <c r="N20" s="22">
        <v>0</v>
      </c>
      <c r="O20" s="23">
        <v>0</v>
      </c>
      <c r="P20" s="22">
        <v>0</v>
      </c>
    </row>
    <row r="21" spans="1:16" ht="11.25" customHeight="1" x14ac:dyDescent="0.2">
      <c r="A21" s="115" t="s">
        <v>72</v>
      </c>
      <c r="B21" s="115"/>
      <c r="C21" s="115"/>
      <c r="D21" s="115"/>
      <c r="E21" s="77">
        <v>0</v>
      </c>
      <c r="F21" s="22">
        <v>0</v>
      </c>
      <c r="G21" s="77">
        <v>0</v>
      </c>
      <c r="H21" s="22">
        <v>0</v>
      </c>
      <c r="I21" s="84">
        <v>0</v>
      </c>
      <c r="J21" s="85">
        <v>0</v>
      </c>
      <c r="K21" s="23">
        <v>0</v>
      </c>
      <c r="L21" s="22">
        <v>0</v>
      </c>
      <c r="M21" s="84">
        <v>0</v>
      </c>
      <c r="N21" s="22">
        <v>0</v>
      </c>
      <c r="O21" s="23">
        <v>0</v>
      </c>
      <c r="P21" s="22">
        <v>0</v>
      </c>
    </row>
    <row r="22" spans="1:16" ht="11.25" customHeight="1" x14ac:dyDescent="0.2">
      <c r="A22" s="115" t="s">
        <v>73</v>
      </c>
      <c r="B22" s="115"/>
      <c r="C22" s="115"/>
      <c r="D22" s="115"/>
      <c r="E22" s="77">
        <v>0</v>
      </c>
      <c r="F22" s="22">
        <v>0</v>
      </c>
      <c r="G22" s="77">
        <v>0</v>
      </c>
      <c r="H22" s="22">
        <v>0</v>
      </c>
      <c r="I22" s="84">
        <v>0</v>
      </c>
      <c r="J22" s="85">
        <v>0</v>
      </c>
      <c r="K22" s="23">
        <v>0</v>
      </c>
      <c r="L22" s="22">
        <v>0</v>
      </c>
      <c r="M22" s="23">
        <v>0</v>
      </c>
      <c r="N22" s="22">
        <v>0</v>
      </c>
      <c r="O22" s="23">
        <v>0</v>
      </c>
      <c r="P22" s="22">
        <v>0</v>
      </c>
    </row>
    <row r="23" spans="1:16" ht="11.25" customHeight="1" x14ac:dyDescent="0.2">
      <c r="A23" s="115" t="s">
        <v>74</v>
      </c>
      <c r="B23" s="115"/>
      <c r="C23" s="115"/>
      <c r="D23" s="115"/>
      <c r="E23" s="77">
        <v>10</v>
      </c>
      <c r="F23" s="22">
        <v>0</v>
      </c>
      <c r="G23" s="77">
        <v>6</v>
      </c>
      <c r="H23" s="22">
        <v>0</v>
      </c>
      <c r="I23" s="23">
        <v>1</v>
      </c>
      <c r="J23" s="85">
        <v>1600.76</v>
      </c>
      <c r="K23" s="23">
        <v>1</v>
      </c>
      <c r="L23" s="22">
        <v>1600.76</v>
      </c>
      <c r="M23" s="23">
        <v>0</v>
      </c>
      <c r="N23" s="22">
        <v>0</v>
      </c>
      <c r="O23" s="23">
        <v>0</v>
      </c>
      <c r="P23" s="22">
        <v>0</v>
      </c>
    </row>
    <row r="24" spans="1:16" ht="11.25" customHeight="1" x14ac:dyDescent="0.2">
      <c r="A24" s="115" t="s">
        <v>75</v>
      </c>
      <c r="B24" s="115"/>
      <c r="C24" s="115"/>
      <c r="D24" s="115"/>
      <c r="E24" s="77">
        <v>0</v>
      </c>
      <c r="F24" s="22">
        <v>0</v>
      </c>
      <c r="G24" s="77">
        <v>31</v>
      </c>
      <c r="H24" s="22">
        <v>0</v>
      </c>
      <c r="I24" s="84">
        <v>0</v>
      </c>
      <c r="J24" s="85">
        <v>0</v>
      </c>
      <c r="K24" s="23">
        <v>1</v>
      </c>
      <c r="L24" s="22">
        <v>6002.85</v>
      </c>
      <c r="M24" s="84">
        <v>0</v>
      </c>
      <c r="N24" s="22">
        <v>0</v>
      </c>
      <c r="O24" s="23">
        <v>2</v>
      </c>
      <c r="P24" s="22">
        <v>7203.42</v>
      </c>
    </row>
    <row r="25" spans="1:16" ht="11.25" customHeight="1" x14ac:dyDescent="0.2">
      <c r="A25" s="116" t="s">
        <v>77</v>
      </c>
      <c r="B25" s="115"/>
      <c r="C25" s="115"/>
      <c r="D25" s="115"/>
      <c r="E25" s="77">
        <v>0</v>
      </c>
      <c r="F25" s="22">
        <v>0</v>
      </c>
      <c r="G25" s="77">
        <v>0</v>
      </c>
      <c r="H25" s="22">
        <v>0</v>
      </c>
      <c r="I25" s="84">
        <v>0</v>
      </c>
      <c r="J25" s="85">
        <v>0</v>
      </c>
      <c r="K25" s="23">
        <v>0</v>
      </c>
      <c r="L25" s="22">
        <v>0</v>
      </c>
      <c r="M25" s="23">
        <v>0</v>
      </c>
      <c r="N25" s="22">
        <v>0</v>
      </c>
      <c r="O25" s="23">
        <v>0</v>
      </c>
      <c r="P25" s="22">
        <v>0</v>
      </c>
    </row>
    <row r="26" spans="1:16" ht="11.25" customHeight="1" x14ac:dyDescent="0.2">
      <c r="A26" s="116" t="s">
        <v>91</v>
      </c>
      <c r="B26" s="115"/>
      <c r="C26" s="115"/>
      <c r="D26" s="115"/>
      <c r="E26" s="77">
        <v>0</v>
      </c>
      <c r="F26" s="22">
        <v>0</v>
      </c>
      <c r="G26" s="77">
        <v>0</v>
      </c>
      <c r="H26" s="22">
        <v>0</v>
      </c>
      <c r="I26" s="23">
        <v>0</v>
      </c>
      <c r="J26" s="85">
        <v>0</v>
      </c>
      <c r="K26" s="23">
        <v>0</v>
      </c>
      <c r="L26" s="22">
        <v>0</v>
      </c>
      <c r="M26" s="23">
        <v>0</v>
      </c>
      <c r="N26" s="22">
        <v>0</v>
      </c>
      <c r="O26" s="23">
        <v>0</v>
      </c>
      <c r="P26" s="151">
        <v>0</v>
      </c>
    </row>
    <row r="27" spans="1:16" ht="11.25" customHeight="1" x14ac:dyDescent="0.2">
      <c r="A27" s="116" t="s">
        <v>92</v>
      </c>
      <c r="B27" s="115"/>
      <c r="C27" s="115"/>
      <c r="D27" s="115"/>
      <c r="E27" s="21">
        <v>0</v>
      </c>
      <c r="F27" s="22">
        <v>0</v>
      </c>
      <c r="G27" s="21">
        <v>0</v>
      </c>
      <c r="H27" s="22">
        <v>0</v>
      </c>
      <c r="I27" s="23">
        <v>0</v>
      </c>
      <c r="J27" s="85">
        <v>0</v>
      </c>
      <c r="K27" s="23">
        <v>0</v>
      </c>
      <c r="L27" s="22">
        <v>0</v>
      </c>
      <c r="M27" s="23">
        <v>0</v>
      </c>
      <c r="N27" s="22">
        <v>0</v>
      </c>
      <c r="O27" s="84">
        <v>0</v>
      </c>
      <c r="P27" s="22">
        <v>0</v>
      </c>
    </row>
    <row r="28" spans="1:16" ht="11.25" customHeight="1" x14ac:dyDescent="0.2">
      <c r="A28" s="116" t="s">
        <v>93</v>
      </c>
      <c r="B28" s="115"/>
      <c r="C28" s="115"/>
      <c r="D28" s="115"/>
      <c r="E28" s="21">
        <v>0</v>
      </c>
      <c r="F28" s="22">
        <v>0</v>
      </c>
      <c r="G28" s="21">
        <v>0</v>
      </c>
      <c r="H28" s="22">
        <v>0</v>
      </c>
      <c r="I28" s="23">
        <v>0</v>
      </c>
      <c r="J28" s="85">
        <v>0</v>
      </c>
      <c r="K28" s="23">
        <v>0</v>
      </c>
      <c r="L28" s="22">
        <v>0</v>
      </c>
      <c r="M28" s="23">
        <v>0</v>
      </c>
      <c r="N28" s="22">
        <v>0</v>
      </c>
      <c r="O28" s="23">
        <v>0</v>
      </c>
      <c r="P28" s="22">
        <v>0</v>
      </c>
    </row>
    <row r="29" spans="1:16" ht="11.25" customHeight="1" x14ac:dyDescent="0.2">
      <c r="A29" s="116" t="s">
        <v>100</v>
      </c>
      <c r="B29" s="115"/>
      <c r="C29" s="115"/>
      <c r="D29" s="115"/>
      <c r="E29" s="21">
        <v>0</v>
      </c>
      <c r="F29" s="22">
        <v>0</v>
      </c>
      <c r="G29" s="21">
        <v>17</v>
      </c>
      <c r="H29" s="22">
        <v>0</v>
      </c>
      <c r="I29" s="84">
        <v>0</v>
      </c>
      <c r="J29" s="85">
        <v>0</v>
      </c>
      <c r="K29" s="23">
        <v>2</v>
      </c>
      <c r="L29" s="22">
        <v>3201.52</v>
      </c>
      <c r="M29" s="23">
        <v>0</v>
      </c>
      <c r="N29" s="22">
        <v>0</v>
      </c>
      <c r="O29" s="23">
        <v>0</v>
      </c>
      <c r="P29" s="22">
        <v>0</v>
      </c>
    </row>
    <row r="30" spans="1:16" ht="11.25" customHeight="1" x14ac:dyDescent="0.2">
      <c r="A30" s="116" t="s">
        <v>101</v>
      </c>
      <c r="B30" s="115"/>
      <c r="C30" s="115"/>
      <c r="D30" s="115"/>
      <c r="E30" s="21">
        <v>0</v>
      </c>
      <c r="F30" s="22">
        <v>0</v>
      </c>
      <c r="G30" s="21">
        <v>14</v>
      </c>
      <c r="H30" s="22">
        <v>0</v>
      </c>
      <c r="I30" s="84">
        <v>0</v>
      </c>
      <c r="J30" s="85">
        <v>0</v>
      </c>
      <c r="K30" s="23">
        <v>2</v>
      </c>
      <c r="L30" s="22">
        <v>3201.52</v>
      </c>
      <c r="M30" s="23">
        <v>0</v>
      </c>
      <c r="N30" s="22">
        <v>0</v>
      </c>
      <c r="O30" s="23">
        <v>0</v>
      </c>
      <c r="P30" s="22">
        <v>0</v>
      </c>
    </row>
    <row r="31" spans="1:16" ht="11.25" customHeight="1" x14ac:dyDescent="0.2">
      <c r="A31" s="81"/>
      <c r="B31" s="81"/>
      <c r="C31" s="81"/>
      <c r="D31" s="81"/>
      <c r="E31" s="21"/>
      <c r="F31" s="22"/>
      <c r="G31" s="21"/>
      <c r="H31" s="22"/>
      <c r="I31" s="23"/>
      <c r="J31" s="22"/>
      <c r="K31" s="23"/>
      <c r="L31" s="22"/>
      <c r="M31" s="23"/>
      <c r="N31" s="22"/>
      <c r="O31" s="23"/>
      <c r="P31" s="22"/>
    </row>
    <row r="32" spans="1:16" ht="15.75" x14ac:dyDescent="0.25">
      <c r="A32" s="111" t="s">
        <v>59</v>
      </c>
      <c r="B32" s="111"/>
      <c r="C32" s="111"/>
      <c r="D32" s="111"/>
      <c r="E32" s="20">
        <f>SUM(E11:E30)</f>
        <v>184</v>
      </c>
      <c r="F32" s="83">
        <f>SUM(F11:F30)</f>
        <v>0</v>
      </c>
      <c r="G32" s="20">
        <f>SUM(G11:G30)</f>
        <v>180</v>
      </c>
      <c r="H32" s="83">
        <f>SUM(H11:H30)</f>
        <v>0</v>
      </c>
      <c r="I32" s="20">
        <f>SUM(I11:I31)</f>
        <v>9</v>
      </c>
      <c r="J32" s="83">
        <f>SUM(J11:J30)</f>
        <v>42019.96</v>
      </c>
      <c r="K32" s="20">
        <f t="shared" ref="K32:P32" si="0">SUM(K11:K31)</f>
        <v>12</v>
      </c>
      <c r="L32" s="25">
        <f t="shared" si="0"/>
        <v>43020.429999999993</v>
      </c>
      <c r="M32" s="20">
        <f t="shared" si="0"/>
        <v>11</v>
      </c>
      <c r="N32" s="25">
        <f t="shared" si="0"/>
        <v>30014.260000000002</v>
      </c>
      <c r="O32" s="20">
        <f t="shared" si="0"/>
        <v>5</v>
      </c>
      <c r="P32" s="25">
        <f t="shared" si="0"/>
        <v>15207.220000000001</v>
      </c>
    </row>
    <row r="33" spans="1:1" ht="15.75" x14ac:dyDescent="0.25">
      <c r="A33" s="13" t="s">
        <v>41</v>
      </c>
    </row>
    <row r="35" spans="1:1" x14ac:dyDescent="0.2">
      <c r="A35" s="5" t="s">
        <v>78</v>
      </c>
    </row>
  </sheetData>
  <mergeCells count="37">
    <mergeCell ref="A9:D9"/>
    <mergeCell ref="A8:D8"/>
    <mergeCell ref="A23:D23"/>
    <mergeCell ref="A24:D24"/>
    <mergeCell ref="A28:D28"/>
    <mergeCell ref="A25:D25"/>
    <mergeCell ref="A26:D26"/>
    <mergeCell ref="A27:D27"/>
    <mergeCell ref="I1:L1"/>
    <mergeCell ref="A2:C2"/>
    <mergeCell ref="I7:J7"/>
    <mergeCell ref="K7:L7"/>
    <mergeCell ref="I3:L6"/>
    <mergeCell ref="E7:H7"/>
    <mergeCell ref="A7:D7"/>
    <mergeCell ref="D2:G2"/>
    <mergeCell ref="A32:D32"/>
    <mergeCell ref="A10:P10"/>
    <mergeCell ref="A13:D13"/>
    <mergeCell ref="A14:D14"/>
    <mergeCell ref="A15:D15"/>
    <mergeCell ref="A16:D16"/>
    <mergeCell ref="A21:D21"/>
    <mergeCell ref="A22:D22"/>
    <mergeCell ref="A17:D17"/>
    <mergeCell ref="A18:D18"/>
    <mergeCell ref="A19:D19"/>
    <mergeCell ref="A20:D20"/>
    <mergeCell ref="A11:D11"/>
    <mergeCell ref="A12:D12"/>
    <mergeCell ref="A29:D29"/>
    <mergeCell ref="A30:D30"/>
    <mergeCell ref="M7:N7"/>
    <mergeCell ref="O7:P7"/>
    <mergeCell ref="M3:P6"/>
    <mergeCell ref="A3:H4"/>
    <mergeCell ref="A5:H6"/>
  </mergeCells>
  <phoneticPr fontId="2" type="noConversion"/>
  <pageMargins left="0.25" right="0.25" top="1" bottom="0.25" header="0.5" footer="0.25"/>
  <pageSetup scale="98" orientation="landscape" r:id="rId1"/>
  <headerFooter alignWithMargins="0">
    <oddHeader>&amp;C&amp;"Arial,Bold"&amp;12&amp;UParticipation and Coaching Data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tabSelected="1" view="pageLayout" zoomScaleNormal="100" workbookViewId="0">
      <selection activeCell="G30" sqref="G30"/>
    </sheetView>
  </sheetViews>
  <sheetFormatPr defaultRowHeight="12.75" x14ac:dyDescent="0.2"/>
  <cols>
    <col min="1" max="1" width="5.28515625" customWidth="1"/>
    <col min="2" max="2" width="21.42578125" customWidth="1"/>
    <col min="3" max="3" width="5.7109375" customWidth="1"/>
    <col min="4" max="4" width="26.85546875" customWidth="1"/>
  </cols>
  <sheetData>
    <row r="1" spans="1:4" ht="20.25" x14ac:dyDescent="0.2">
      <c r="B1" s="74" t="s">
        <v>95</v>
      </c>
      <c r="C1" s="74"/>
      <c r="D1" s="74"/>
    </row>
    <row r="2" spans="1:4" ht="17.25" customHeight="1" x14ac:dyDescent="0.25">
      <c r="B2" s="36" t="s">
        <v>81</v>
      </c>
      <c r="C2" s="137">
        <f>('Part 1-Part. &amp; # of Coaches'!I1)</f>
        <v>43630</v>
      </c>
      <c r="D2" s="137"/>
    </row>
    <row r="3" spans="1:4" ht="15.75" x14ac:dyDescent="0.25">
      <c r="B3" s="36" t="s">
        <v>84</v>
      </c>
      <c r="C3" s="138" t="str">
        <f>('Part 1-Part. &amp; # of Coaches'!D2)</f>
        <v>Kent City High School</v>
      </c>
      <c r="D3" s="138"/>
    </row>
    <row r="5" spans="1:4" x14ac:dyDescent="0.2">
      <c r="D5" s="26"/>
    </row>
    <row r="6" spans="1:4" ht="86.25" customHeight="1" x14ac:dyDescent="0.2">
      <c r="A6" s="133" t="s">
        <v>89</v>
      </c>
      <c r="B6" s="134"/>
      <c r="C6" s="7"/>
      <c r="D6" s="75" t="str">
        <f>('Part 1-Part. &amp; # of Coaches'!D2:G2)</f>
        <v>Kent City High School</v>
      </c>
    </row>
    <row r="7" spans="1:4" x14ac:dyDescent="0.2">
      <c r="A7" s="130">
        <v>1</v>
      </c>
      <c r="B7" s="128" t="s">
        <v>2</v>
      </c>
      <c r="C7" s="3" t="s">
        <v>0</v>
      </c>
      <c r="D7" s="78">
        <v>163</v>
      </c>
    </row>
    <row r="8" spans="1:4" x14ac:dyDescent="0.2">
      <c r="A8" s="131"/>
      <c r="B8" s="129"/>
      <c r="C8" s="3" t="s">
        <v>1</v>
      </c>
      <c r="D8" s="78">
        <v>173</v>
      </c>
    </row>
    <row r="9" spans="1:4" x14ac:dyDescent="0.2">
      <c r="A9" s="130">
        <v>2</v>
      </c>
      <c r="B9" s="128" t="s">
        <v>3</v>
      </c>
      <c r="C9" s="3" t="s">
        <v>0</v>
      </c>
      <c r="D9" s="78">
        <v>184</v>
      </c>
    </row>
    <row r="10" spans="1:4" x14ac:dyDescent="0.2">
      <c r="A10" s="131"/>
      <c r="B10" s="129"/>
      <c r="C10" s="3" t="s">
        <v>1</v>
      </c>
      <c r="D10" s="78">
        <v>166</v>
      </c>
    </row>
    <row r="11" spans="1:4" x14ac:dyDescent="0.2">
      <c r="A11" s="130">
        <v>3</v>
      </c>
      <c r="B11" s="128" t="s">
        <v>60</v>
      </c>
      <c r="C11" s="3" t="s">
        <v>0</v>
      </c>
      <c r="D11" s="78">
        <v>60</v>
      </c>
    </row>
    <row r="12" spans="1:4" x14ac:dyDescent="0.2">
      <c r="A12" s="131"/>
      <c r="B12" s="132"/>
      <c r="C12" s="3" t="s">
        <v>1</v>
      </c>
      <c r="D12" s="78">
        <v>58</v>
      </c>
    </row>
    <row r="13" spans="1:4" x14ac:dyDescent="0.2">
      <c r="A13" s="32">
        <v>4</v>
      </c>
      <c r="B13" s="28" t="s">
        <v>79</v>
      </c>
      <c r="C13" s="29" t="s">
        <v>0</v>
      </c>
      <c r="D13" s="78">
        <v>76</v>
      </c>
    </row>
    <row r="14" spans="1:4" ht="17.25" customHeight="1" x14ac:dyDescent="0.2">
      <c r="A14" s="33" t="s">
        <v>76</v>
      </c>
      <c r="B14" s="27" t="s">
        <v>80</v>
      </c>
      <c r="C14" s="29" t="s">
        <v>1</v>
      </c>
      <c r="D14" s="78">
        <v>80</v>
      </c>
    </row>
    <row r="15" spans="1:4" ht="101.25" x14ac:dyDescent="0.2">
      <c r="A15" s="31">
        <v>5</v>
      </c>
      <c r="B15" s="30" t="s">
        <v>88</v>
      </c>
      <c r="C15" s="29"/>
      <c r="D15" s="148" t="s">
        <v>99</v>
      </c>
    </row>
    <row r="16" spans="1:4" ht="25.5" x14ac:dyDescent="0.2">
      <c r="A16" s="4">
        <v>6</v>
      </c>
      <c r="B16" s="27" t="s">
        <v>4</v>
      </c>
      <c r="C16" s="8"/>
      <c r="D16" s="89" t="s">
        <v>97</v>
      </c>
    </row>
    <row r="17" spans="1:4" ht="38.25" x14ac:dyDescent="0.2">
      <c r="A17" s="4">
        <v>7</v>
      </c>
      <c r="B17" s="3" t="s">
        <v>5</v>
      </c>
      <c r="C17" s="8"/>
      <c r="D17" s="149" t="s">
        <v>99</v>
      </c>
    </row>
    <row r="18" spans="1:4" ht="25.5" x14ac:dyDescent="0.2">
      <c r="A18" s="4">
        <v>8</v>
      </c>
      <c r="B18" s="3" t="s">
        <v>6</v>
      </c>
      <c r="C18" s="8"/>
      <c r="D18" s="149" t="s">
        <v>97</v>
      </c>
    </row>
    <row r="19" spans="1:4" ht="25.5" x14ac:dyDescent="0.2">
      <c r="A19" s="4">
        <v>9</v>
      </c>
      <c r="B19" s="3" t="s">
        <v>23</v>
      </c>
      <c r="C19" s="8"/>
      <c r="D19" s="149" t="s">
        <v>97</v>
      </c>
    </row>
    <row r="20" spans="1:4" x14ac:dyDescent="0.2">
      <c r="A20" s="35" t="s">
        <v>61</v>
      </c>
      <c r="B20" s="35"/>
      <c r="C20" s="35"/>
      <c r="D20" s="79"/>
    </row>
    <row r="21" spans="1:4" x14ac:dyDescent="0.2">
      <c r="A21" s="130">
        <v>10</v>
      </c>
      <c r="B21" s="128" t="s">
        <v>7</v>
      </c>
      <c r="C21" s="3" t="s">
        <v>0</v>
      </c>
      <c r="D21" s="80">
        <v>24</v>
      </c>
    </row>
    <row r="22" spans="1:4" x14ac:dyDescent="0.2">
      <c r="A22" s="131"/>
      <c r="B22" s="129"/>
      <c r="C22" s="3" t="s">
        <v>1</v>
      </c>
      <c r="D22" s="80">
        <v>12</v>
      </c>
    </row>
    <row r="23" spans="1:4" x14ac:dyDescent="0.2">
      <c r="A23" s="130">
        <v>11</v>
      </c>
      <c r="B23" s="128" t="s">
        <v>8</v>
      </c>
      <c r="C23" s="3" t="s">
        <v>0</v>
      </c>
      <c r="D23" s="80">
        <v>42</v>
      </c>
    </row>
    <row r="24" spans="1:4" x14ac:dyDescent="0.2">
      <c r="A24" s="131"/>
      <c r="B24" s="129"/>
      <c r="C24" s="3" t="s">
        <v>1</v>
      </c>
      <c r="D24" s="80">
        <v>41</v>
      </c>
    </row>
    <row r="25" spans="1:4" x14ac:dyDescent="0.2">
      <c r="A25" s="130">
        <v>12</v>
      </c>
      <c r="B25" s="128" t="s">
        <v>9</v>
      </c>
      <c r="C25" s="3" t="s">
        <v>0</v>
      </c>
      <c r="D25" s="80">
        <v>6</v>
      </c>
    </row>
    <row r="26" spans="1:4" x14ac:dyDescent="0.2">
      <c r="A26" s="131"/>
      <c r="B26" s="129"/>
      <c r="C26" s="3" t="s">
        <v>1</v>
      </c>
      <c r="D26" s="80">
        <v>5</v>
      </c>
    </row>
    <row r="27" spans="1:4" x14ac:dyDescent="0.2">
      <c r="A27" s="130">
        <v>13</v>
      </c>
      <c r="B27" s="128" t="s">
        <v>10</v>
      </c>
      <c r="C27" s="3" t="s">
        <v>0</v>
      </c>
      <c r="D27" s="139" t="s">
        <v>98</v>
      </c>
    </row>
    <row r="28" spans="1:4" x14ac:dyDescent="0.2">
      <c r="A28" s="131"/>
      <c r="B28" s="129"/>
      <c r="C28" s="3" t="s">
        <v>1</v>
      </c>
      <c r="D28" s="140"/>
    </row>
    <row r="29" spans="1:4" x14ac:dyDescent="0.2">
      <c r="A29" s="130">
        <v>14</v>
      </c>
      <c r="B29" s="128" t="s">
        <v>11</v>
      </c>
      <c r="C29" s="3" t="s">
        <v>0</v>
      </c>
      <c r="D29" s="150">
        <v>2</v>
      </c>
    </row>
    <row r="30" spans="1:4" x14ac:dyDescent="0.2">
      <c r="A30" s="131"/>
      <c r="B30" s="129"/>
      <c r="C30" s="9" t="s">
        <v>1</v>
      </c>
      <c r="D30" s="150">
        <v>2</v>
      </c>
    </row>
    <row r="31" spans="1:4" x14ac:dyDescent="0.2">
      <c r="A31" s="135">
        <v>15</v>
      </c>
      <c r="B31" s="136" t="s">
        <v>12</v>
      </c>
      <c r="C31" s="9" t="s">
        <v>0</v>
      </c>
      <c r="D31" s="80">
        <v>35</v>
      </c>
    </row>
    <row r="32" spans="1:4" x14ac:dyDescent="0.2">
      <c r="A32" s="135"/>
      <c r="B32" s="136"/>
      <c r="C32" s="3" t="s">
        <v>1</v>
      </c>
      <c r="D32" s="80">
        <v>31</v>
      </c>
    </row>
    <row r="33" spans="1:4" x14ac:dyDescent="0.2">
      <c r="A33" s="35" t="s">
        <v>61</v>
      </c>
      <c r="B33" s="35"/>
      <c r="C33" s="35"/>
      <c r="D33" s="35"/>
    </row>
    <row r="34" spans="1:4" x14ac:dyDescent="0.2">
      <c r="A34" s="19" t="s">
        <v>62</v>
      </c>
      <c r="B34" s="2"/>
      <c r="C34" s="2"/>
      <c r="D34" s="1"/>
    </row>
    <row r="35" spans="1:4" x14ac:dyDescent="0.2">
      <c r="B35" s="2"/>
      <c r="C35" s="2"/>
      <c r="D35" s="1"/>
    </row>
    <row r="36" spans="1:4" ht="15.75" x14ac:dyDescent="0.25">
      <c r="B36" s="12" t="s">
        <v>42</v>
      </c>
      <c r="C36" s="2"/>
      <c r="D36" s="1"/>
    </row>
    <row r="37" spans="1:4" x14ac:dyDescent="0.2">
      <c r="B37" s="2"/>
      <c r="C37" s="2"/>
      <c r="D37" s="1"/>
    </row>
    <row r="38" spans="1:4" x14ac:dyDescent="0.2">
      <c r="B38" s="2"/>
      <c r="C38" s="2"/>
      <c r="D38" s="1"/>
    </row>
    <row r="39" spans="1:4" x14ac:dyDescent="0.2">
      <c r="B39" s="2" t="s">
        <v>90</v>
      </c>
      <c r="C39" s="2"/>
      <c r="D39" s="1"/>
    </row>
    <row r="40" spans="1:4" x14ac:dyDescent="0.2">
      <c r="B40" s="2"/>
      <c r="C40" s="2"/>
      <c r="D40" s="1"/>
    </row>
    <row r="41" spans="1:4" x14ac:dyDescent="0.2">
      <c r="B41" s="2"/>
      <c r="C41" s="2"/>
      <c r="D41" s="1"/>
    </row>
    <row r="42" spans="1:4" x14ac:dyDescent="0.2">
      <c r="B42" s="2"/>
      <c r="C42" s="2"/>
      <c r="D42" s="1"/>
    </row>
  </sheetData>
  <mergeCells count="22">
    <mergeCell ref="A6:B6"/>
    <mergeCell ref="A31:A32"/>
    <mergeCell ref="B31:B32"/>
    <mergeCell ref="C2:D2"/>
    <mergeCell ref="C3:D3"/>
    <mergeCell ref="D27:D28"/>
    <mergeCell ref="A27:A28"/>
    <mergeCell ref="B27:B28"/>
    <mergeCell ref="A29:A30"/>
    <mergeCell ref="B29:B30"/>
    <mergeCell ref="A23:A24"/>
    <mergeCell ref="A25:A26"/>
    <mergeCell ref="B25:B26"/>
    <mergeCell ref="A21:A22"/>
    <mergeCell ref="B21:B22"/>
    <mergeCell ref="A11:A12"/>
    <mergeCell ref="B23:B24"/>
    <mergeCell ref="A9:A10"/>
    <mergeCell ref="B9:B10"/>
    <mergeCell ref="A7:A8"/>
    <mergeCell ref="B7:B8"/>
    <mergeCell ref="B11:B12"/>
  </mergeCells>
  <pageMargins left="0.25" right="0.25" top="0.75" bottom="0.5" header="0.3" footer="0.3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O109"/>
  <sheetViews>
    <sheetView topLeftCell="A22" zoomScaleNormal="100" workbookViewId="0">
      <selection activeCell="S28" sqref="S28"/>
    </sheetView>
  </sheetViews>
  <sheetFormatPr defaultRowHeight="12.75" x14ac:dyDescent="0.2"/>
  <cols>
    <col min="1" max="1" width="11" customWidth="1"/>
    <col min="3" max="3" width="10" customWidth="1"/>
    <col min="6" max="6" width="10.42578125" customWidth="1"/>
    <col min="7" max="7" width="18.5703125" bestFit="1" customWidth="1"/>
    <col min="8" max="8" width="9.28515625" customWidth="1"/>
    <col min="9" max="9" width="12.28515625" customWidth="1"/>
    <col min="10" max="10" width="4.140625" customWidth="1"/>
    <col min="11" max="11" width="9" customWidth="1"/>
    <col min="12" max="12" width="0.5703125" customWidth="1"/>
    <col min="13" max="13" width="7.85546875" customWidth="1"/>
    <col min="14" max="14" width="10" bestFit="1" customWidth="1"/>
  </cols>
  <sheetData>
    <row r="1" spans="1:15" ht="12.75" customHeight="1" x14ac:dyDescent="0.2">
      <c r="A1" s="143" t="s">
        <v>44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6"/>
    </row>
    <row r="2" spans="1:15" ht="12.75" customHeight="1" x14ac:dyDescent="0.2">
      <c r="A2" s="143"/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6"/>
    </row>
    <row r="3" spans="1:15" ht="15.75" x14ac:dyDescent="0.25">
      <c r="A3" s="88" t="s">
        <v>94</v>
      </c>
      <c r="B3" s="5"/>
      <c r="C3" s="5"/>
      <c r="D3" s="5"/>
      <c r="E3" s="144" t="s">
        <v>39</v>
      </c>
      <c r="F3" s="144"/>
      <c r="G3" s="87">
        <f>('Part 1-Part. &amp; # of Coaches'!I1)</f>
        <v>43630</v>
      </c>
      <c r="H3" s="87"/>
      <c r="I3" s="87"/>
      <c r="J3" s="38"/>
      <c r="K3" s="38"/>
      <c r="L3" s="38"/>
      <c r="M3" s="38"/>
      <c r="N3" s="38"/>
      <c r="O3" s="6"/>
    </row>
    <row r="4" spans="1:15" x14ac:dyDescent="0.2">
      <c r="A4" s="39"/>
      <c r="B4" s="39"/>
      <c r="C4" s="40"/>
      <c r="D4" s="40"/>
      <c r="E4" s="38"/>
      <c r="F4" s="38"/>
      <c r="G4" s="82"/>
      <c r="H4" s="38"/>
      <c r="I4" s="38"/>
      <c r="J4" s="38"/>
      <c r="K4" s="38"/>
      <c r="L4" s="38"/>
      <c r="M4" s="38"/>
      <c r="N4" s="38"/>
      <c r="O4" s="6"/>
    </row>
    <row r="5" spans="1:15" ht="15.75" x14ac:dyDescent="0.2">
      <c r="A5" s="37" t="s">
        <v>86</v>
      </c>
      <c r="B5" s="86" t="str">
        <f>('Part 1-Part. &amp; # of Coaches'!D2)</f>
        <v>Kent City High School</v>
      </c>
      <c r="C5" s="86"/>
      <c r="D5" s="86"/>
      <c r="E5" s="86"/>
      <c r="F5" s="38"/>
      <c r="G5" s="38"/>
      <c r="H5" s="38"/>
      <c r="I5" s="38"/>
      <c r="J5" s="38"/>
      <c r="K5" s="38"/>
      <c r="L5" s="38"/>
      <c r="M5" s="38"/>
      <c r="N5" s="38"/>
      <c r="O5" s="6"/>
    </row>
    <row r="6" spans="1:15" x14ac:dyDescent="0.2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6"/>
    </row>
    <row r="7" spans="1:15" x14ac:dyDescent="0.2">
      <c r="A7" s="142" t="s">
        <v>25</v>
      </c>
      <c r="B7" s="142"/>
      <c r="C7" s="142"/>
      <c r="D7" s="142"/>
      <c r="E7" s="5"/>
      <c r="F7" s="5"/>
      <c r="G7" s="5"/>
      <c r="H7" s="5"/>
      <c r="I7" s="42" t="s">
        <v>22</v>
      </c>
      <c r="J7" s="5"/>
      <c r="K7" s="5"/>
      <c r="L7" s="5"/>
      <c r="M7" s="5"/>
      <c r="N7" s="5"/>
    </row>
    <row r="8" spans="1:15" x14ac:dyDescent="0.2">
      <c r="A8" s="5"/>
      <c r="B8" s="5"/>
      <c r="C8" s="5"/>
      <c r="D8" s="5"/>
      <c r="E8" s="43" t="s">
        <v>28</v>
      </c>
      <c r="F8" s="5"/>
      <c r="G8" s="43" t="s">
        <v>29</v>
      </c>
      <c r="H8" s="5"/>
      <c r="I8" s="43" t="s">
        <v>30</v>
      </c>
      <c r="J8" s="5"/>
      <c r="K8" s="43" t="s">
        <v>31</v>
      </c>
      <c r="L8" s="5"/>
      <c r="M8" s="5"/>
      <c r="N8" s="43" t="s">
        <v>32</v>
      </c>
    </row>
    <row r="9" spans="1:15" x14ac:dyDescent="0.2">
      <c r="A9" s="5"/>
      <c r="B9" s="5"/>
      <c r="C9" s="5"/>
      <c r="D9" s="5"/>
      <c r="E9" s="44"/>
      <c r="F9" s="5"/>
      <c r="G9" s="44"/>
      <c r="H9" s="5"/>
      <c r="I9" s="44"/>
      <c r="J9" s="5"/>
      <c r="K9" s="44"/>
      <c r="L9" s="5"/>
      <c r="M9" s="5"/>
      <c r="N9" s="44"/>
    </row>
    <row r="10" spans="1:15" x14ac:dyDescent="0.2">
      <c r="A10" s="5" t="s">
        <v>26</v>
      </c>
      <c r="B10" s="5"/>
      <c r="C10" s="5"/>
      <c r="D10" s="5"/>
      <c r="E10" s="45">
        <v>163</v>
      </c>
      <c r="F10" s="42"/>
      <c r="G10" s="45">
        <v>173</v>
      </c>
      <c r="H10" s="42"/>
      <c r="I10" s="45">
        <f>(E10+G10)</f>
        <v>336</v>
      </c>
      <c r="J10" s="42"/>
      <c r="K10" s="46">
        <f>E10/I10</f>
        <v>0.48511904761904762</v>
      </c>
      <c r="L10" s="42"/>
      <c r="M10" s="42"/>
      <c r="N10" s="47">
        <f>G10/I10</f>
        <v>0.51488095238095233</v>
      </c>
    </row>
    <row r="11" spans="1:15" x14ac:dyDescent="0.2">
      <c r="A11" s="5"/>
      <c r="B11" s="5"/>
      <c r="C11" s="5"/>
      <c r="D11" s="5"/>
      <c r="E11" s="42"/>
      <c r="F11" s="42"/>
      <c r="G11" s="42"/>
      <c r="H11" s="42"/>
      <c r="I11" s="42"/>
      <c r="J11" s="42"/>
      <c r="K11" s="42"/>
      <c r="L11" s="42"/>
      <c r="M11" s="42"/>
      <c r="N11" s="42"/>
    </row>
    <row r="12" spans="1:15" x14ac:dyDescent="0.2">
      <c r="A12" s="5" t="s">
        <v>27</v>
      </c>
      <c r="B12" s="5"/>
      <c r="C12" s="5"/>
      <c r="D12" s="5"/>
      <c r="E12" s="73">
        <v>184</v>
      </c>
      <c r="F12" s="42"/>
      <c r="G12" s="73">
        <v>166</v>
      </c>
      <c r="H12" s="42"/>
      <c r="I12" s="73">
        <f>(E12+G12)</f>
        <v>350</v>
      </c>
      <c r="J12" s="42"/>
      <c r="K12" s="46">
        <f>E12/I12</f>
        <v>0.52571428571428569</v>
      </c>
      <c r="L12" s="42"/>
      <c r="M12" s="42"/>
      <c r="N12" s="47">
        <f>G12/I12</f>
        <v>0.47428571428571431</v>
      </c>
    </row>
    <row r="13" spans="1:15" x14ac:dyDescent="0.2">
      <c r="A13" s="5"/>
      <c r="B13" s="5"/>
      <c r="C13" s="5"/>
      <c r="D13" s="5"/>
      <c r="E13" s="42"/>
      <c r="F13" s="42"/>
      <c r="G13" s="42"/>
      <c r="H13" s="42"/>
      <c r="I13" s="42"/>
      <c r="J13" s="42"/>
      <c r="K13" s="42"/>
      <c r="L13" s="42"/>
      <c r="M13" s="42"/>
      <c r="N13" s="42"/>
    </row>
    <row r="14" spans="1:15" ht="15" x14ac:dyDescent="0.2">
      <c r="A14" s="48" t="s">
        <v>33</v>
      </c>
      <c r="B14" s="5"/>
      <c r="C14" s="5"/>
      <c r="D14" s="5"/>
      <c r="E14" s="5"/>
      <c r="F14" s="49"/>
      <c r="G14" s="49"/>
      <c r="H14" s="49"/>
      <c r="I14" s="49"/>
      <c r="J14" s="42"/>
      <c r="K14" s="50">
        <f>K12-K10</f>
        <v>4.0595238095238073E-2</v>
      </c>
      <c r="L14" s="42"/>
      <c r="M14" s="5"/>
      <c r="N14" s="50">
        <f>N12-N10</f>
        <v>-4.0595238095238018E-2</v>
      </c>
    </row>
    <row r="15" spans="1:15" x14ac:dyDescent="0.2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</row>
    <row r="16" spans="1:15" x14ac:dyDescent="0.2">
      <c r="A16" s="5" t="s">
        <v>53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</row>
    <row r="17" spans="1:14" x14ac:dyDescent="0.2">
      <c r="A17" s="5" t="s">
        <v>54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</row>
    <row r="18" spans="1:14" x14ac:dyDescent="0.2">
      <c r="A18" s="5" t="s">
        <v>55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</row>
    <row r="19" spans="1:14" x14ac:dyDescent="0.2">
      <c r="A19" s="5" t="s">
        <v>82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</row>
    <row r="20" spans="1:14" x14ac:dyDescent="0.2">
      <c r="A20" s="5" t="s">
        <v>83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</row>
    <row r="21" spans="1:14" x14ac:dyDescent="0.2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</row>
    <row r="22" spans="1:14" x14ac:dyDescent="0.2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</row>
    <row r="23" spans="1:14" x14ac:dyDescent="0.2">
      <c r="A23" s="5" t="s">
        <v>34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</row>
    <row r="24" spans="1:14" x14ac:dyDescent="0.2">
      <c r="A24" s="5" t="s">
        <v>45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</row>
    <row r="25" spans="1:14" x14ac:dyDescent="0.2">
      <c r="A25" s="5" t="s">
        <v>46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</row>
    <row r="26" spans="1:14" x14ac:dyDescent="0.2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</row>
    <row r="27" spans="1:14" x14ac:dyDescent="0.2">
      <c r="A27" s="142" t="s">
        <v>35</v>
      </c>
      <c r="B27" s="142"/>
      <c r="C27" s="142"/>
      <c r="D27" s="142"/>
      <c r="E27" s="142"/>
      <c r="F27" s="142"/>
      <c r="G27" s="142"/>
      <c r="H27" s="5"/>
      <c r="I27" s="5"/>
      <c r="J27" s="5"/>
      <c r="K27" s="5"/>
      <c r="L27" s="5"/>
      <c r="M27" s="5"/>
      <c r="N27" s="5"/>
    </row>
    <row r="28" spans="1:14" x14ac:dyDescent="0.2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</row>
    <row r="29" spans="1:14" x14ac:dyDescent="0.2">
      <c r="A29" s="5" t="s">
        <v>47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</row>
    <row r="30" spans="1:14" x14ac:dyDescent="0.2">
      <c r="A30" s="5" t="s">
        <v>48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</row>
    <row r="31" spans="1:14" x14ac:dyDescent="0.2">
      <c r="A31" s="5" t="s">
        <v>49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</row>
    <row r="32" spans="1:14" x14ac:dyDescent="0.2">
      <c r="A32" s="5" t="s">
        <v>50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</row>
    <row r="33" spans="1:14" x14ac:dyDescent="0.2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</row>
    <row r="34" spans="1:14" x14ac:dyDescent="0.2">
      <c r="A34" s="5" t="s">
        <v>51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</row>
    <row r="35" spans="1:14" x14ac:dyDescent="0.2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</row>
    <row r="36" spans="1:14" x14ac:dyDescent="0.2">
      <c r="A36" s="142" t="s">
        <v>36</v>
      </c>
      <c r="B36" s="142"/>
      <c r="C36" s="142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</row>
    <row r="37" spans="1:14" x14ac:dyDescent="0.2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</row>
    <row r="38" spans="1:14" x14ac:dyDescent="0.2">
      <c r="A38" s="5" t="s">
        <v>37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</row>
    <row r="39" spans="1:14" x14ac:dyDescent="0.2">
      <c r="A39" s="5" t="s">
        <v>38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</row>
    <row r="40" spans="1:14" x14ac:dyDescent="0.2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</row>
    <row r="41" spans="1:14" ht="15" x14ac:dyDescent="0.2">
      <c r="A41" s="48" t="s">
        <v>43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</row>
    <row r="42" spans="1:14" x14ac:dyDescent="0.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</row>
    <row r="43" spans="1:14" x14ac:dyDescent="0.2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</row>
    <row r="44" spans="1:14" x14ac:dyDescent="0.2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</row>
    <row r="45" spans="1:14" x14ac:dyDescent="0.2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</row>
    <row r="46" spans="1:14" ht="3" customHeight="1" x14ac:dyDescent="0.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</row>
    <row r="47" spans="1:14" ht="24.75" customHeight="1" x14ac:dyDescent="0.3">
      <c r="A47" s="147" t="s">
        <v>85</v>
      </c>
      <c r="B47" s="147"/>
      <c r="C47" s="147"/>
      <c r="D47" s="147"/>
      <c r="E47" s="147"/>
      <c r="F47" s="147"/>
      <c r="G47" s="147"/>
      <c r="H47" s="147"/>
      <c r="I47" s="147"/>
      <c r="J47" s="147"/>
      <c r="K47" s="147"/>
      <c r="L47" s="147"/>
      <c r="M47" s="147"/>
      <c r="N47" s="147"/>
    </row>
    <row r="48" spans="1:14" x14ac:dyDescent="0.2">
      <c r="A48" s="145" t="s">
        <v>44</v>
      </c>
      <c r="B48" s="145"/>
      <c r="C48" s="145"/>
      <c r="D48" s="145"/>
      <c r="E48" s="145"/>
      <c r="F48" s="145"/>
      <c r="G48" s="145"/>
      <c r="H48" s="145"/>
      <c r="I48" s="145"/>
      <c r="J48" s="145"/>
      <c r="K48" s="145"/>
      <c r="L48" s="145"/>
      <c r="M48" s="145"/>
      <c r="N48" s="145"/>
    </row>
    <row r="49" spans="1:14" x14ac:dyDescent="0.2">
      <c r="A49" s="145"/>
      <c r="B49" s="145"/>
      <c r="C49" s="145"/>
      <c r="D49" s="145"/>
      <c r="E49" s="145"/>
      <c r="F49" s="145"/>
      <c r="G49" s="145"/>
      <c r="H49" s="145"/>
      <c r="I49" s="145"/>
      <c r="J49" s="145"/>
      <c r="K49" s="145"/>
      <c r="L49" s="145"/>
      <c r="M49" s="145"/>
      <c r="N49" s="145"/>
    </row>
    <row r="50" spans="1:14" ht="15" x14ac:dyDescent="0.2">
      <c r="A50" s="54"/>
      <c r="B50" s="54"/>
      <c r="C50" s="54"/>
      <c r="D50" s="54"/>
      <c r="E50" s="146" t="s">
        <v>39</v>
      </c>
      <c r="F50" s="146"/>
      <c r="G50" s="55">
        <v>40695</v>
      </c>
      <c r="H50" s="56"/>
      <c r="I50" s="57"/>
      <c r="J50" s="57"/>
      <c r="K50" s="57"/>
      <c r="L50" s="57"/>
      <c r="M50" s="57"/>
      <c r="N50" s="57"/>
    </row>
    <row r="51" spans="1:14" x14ac:dyDescent="0.2">
      <c r="A51" s="58"/>
      <c r="B51" s="58"/>
      <c r="C51" s="59"/>
      <c r="D51" s="59"/>
      <c r="E51" s="57"/>
      <c r="F51" s="57"/>
      <c r="G51" s="57"/>
      <c r="H51" s="57"/>
      <c r="I51" s="57"/>
      <c r="J51" s="57"/>
      <c r="K51" s="57"/>
      <c r="L51" s="57"/>
      <c r="M51" s="57"/>
      <c r="N51" s="57"/>
    </row>
    <row r="52" spans="1:14" ht="15" x14ac:dyDescent="0.2">
      <c r="A52" s="60" t="s">
        <v>86</v>
      </c>
      <c r="B52" s="61" t="s">
        <v>87</v>
      </c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</row>
    <row r="53" spans="1:14" x14ac:dyDescent="0.2">
      <c r="A53" s="62"/>
      <c r="B53" s="62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</row>
    <row r="54" spans="1:14" x14ac:dyDescent="0.2">
      <c r="A54" s="141" t="s">
        <v>25</v>
      </c>
      <c r="B54" s="141"/>
      <c r="C54" s="141"/>
      <c r="D54" s="141"/>
      <c r="E54" s="54"/>
      <c r="F54" s="54"/>
      <c r="G54" s="54"/>
      <c r="H54" s="54"/>
      <c r="I54" s="63" t="s">
        <v>22</v>
      </c>
      <c r="J54" s="54"/>
      <c r="K54" s="54"/>
      <c r="L54" s="54"/>
      <c r="M54" s="54"/>
      <c r="N54" s="54"/>
    </row>
    <row r="55" spans="1:14" x14ac:dyDescent="0.2">
      <c r="A55" s="54"/>
      <c r="B55" s="54"/>
      <c r="C55" s="54"/>
      <c r="D55" s="54"/>
      <c r="E55" s="64" t="s">
        <v>28</v>
      </c>
      <c r="F55" s="54"/>
      <c r="G55" s="64" t="s">
        <v>29</v>
      </c>
      <c r="H55" s="54"/>
      <c r="I55" s="64" t="s">
        <v>30</v>
      </c>
      <c r="J55" s="54"/>
      <c r="K55" s="64" t="s">
        <v>31</v>
      </c>
      <c r="L55" s="54"/>
      <c r="M55" s="54"/>
      <c r="N55" s="64" t="s">
        <v>32</v>
      </c>
    </row>
    <row r="56" spans="1:14" x14ac:dyDescent="0.2">
      <c r="A56" s="54"/>
      <c r="B56" s="54"/>
      <c r="C56" s="54"/>
      <c r="D56" s="54"/>
      <c r="E56" s="65"/>
      <c r="F56" s="54"/>
      <c r="G56" s="65"/>
      <c r="H56" s="54"/>
      <c r="I56" s="65"/>
      <c r="J56" s="54"/>
      <c r="K56" s="65"/>
      <c r="L56" s="54"/>
      <c r="M56" s="54"/>
      <c r="N56" s="65"/>
    </row>
    <row r="57" spans="1:14" x14ac:dyDescent="0.2">
      <c r="A57" s="54" t="s">
        <v>26</v>
      </c>
      <c r="B57" s="54"/>
      <c r="C57" s="54"/>
      <c r="D57" s="54"/>
      <c r="E57" s="66">
        <v>900</v>
      </c>
      <c r="F57" s="63"/>
      <c r="G57" s="66">
        <v>926</v>
      </c>
      <c r="H57" s="63"/>
      <c r="I57" s="66">
        <v>1826</v>
      </c>
      <c r="J57" s="63"/>
      <c r="K57" s="67">
        <v>0.49288061336254108</v>
      </c>
      <c r="L57" s="63"/>
      <c r="M57" s="63"/>
      <c r="N57" s="68">
        <v>0.50711938663745892</v>
      </c>
    </row>
    <row r="58" spans="1:14" x14ac:dyDescent="0.2">
      <c r="A58" s="54"/>
      <c r="B58" s="54"/>
      <c r="C58" s="54"/>
      <c r="D58" s="54"/>
      <c r="E58" s="63"/>
      <c r="F58" s="63"/>
      <c r="G58" s="63"/>
      <c r="H58" s="63"/>
      <c r="I58" s="63"/>
      <c r="J58" s="63"/>
      <c r="K58" s="63"/>
      <c r="L58" s="63"/>
      <c r="M58" s="63"/>
      <c r="N58" s="63"/>
    </row>
    <row r="59" spans="1:14" x14ac:dyDescent="0.2">
      <c r="A59" s="54" t="s">
        <v>27</v>
      </c>
      <c r="B59" s="54"/>
      <c r="C59" s="54"/>
      <c r="D59" s="54"/>
      <c r="E59" s="66">
        <v>625</v>
      </c>
      <c r="F59" s="63"/>
      <c r="G59" s="66">
        <v>565</v>
      </c>
      <c r="H59" s="63"/>
      <c r="I59" s="66">
        <v>1190</v>
      </c>
      <c r="J59" s="63"/>
      <c r="K59" s="67">
        <v>0.52521008403361347</v>
      </c>
      <c r="L59" s="63"/>
      <c r="M59" s="63"/>
      <c r="N59" s="68">
        <v>0.47478991596638653</v>
      </c>
    </row>
    <row r="60" spans="1:14" x14ac:dyDescent="0.2">
      <c r="A60" s="54"/>
      <c r="B60" s="54"/>
      <c r="C60" s="54"/>
      <c r="D60" s="54"/>
      <c r="E60" s="63"/>
      <c r="F60" s="63"/>
      <c r="G60" s="63"/>
      <c r="H60" s="63"/>
      <c r="I60" s="63"/>
      <c r="J60" s="63"/>
      <c r="K60" s="63"/>
      <c r="L60" s="63"/>
      <c r="M60" s="63"/>
      <c r="N60" s="63"/>
    </row>
    <row r="61" spans="1:14" ht="15" x14ac:dyDescent="0.2">
      <c r="A61" s="69" t="s">
        <v>33</v>
      </c>
      <c r="B61" s="54"/>
      <c r="C61" s="54"/>
      <c r="D61" s="54"/>
      <c r="E61" s="54"/>
      <c r="F61" s="70"/>
      <c r="G61" s="70"/>
      <c r="H61" s="70"/>
      <c r="I61" s="70"/>
      <c r="J61" s="63"/>
      <c r="K61" s="71">
        <v>3.2329470671072391E-2</v>
      </c>
      <c r="L61" s="63"/>
      <c r="M61" s="54"/>
      <c r="N61" s="71">
        <v>-3.2329470671072391E-2</v>
      </c>
    </row>
    <row r="62" spans="1:14" x14ac:dyDescent="0.2">
      <c r="A62" s="72"/>
      <c r="B62" s="72"/>
      <c r="C62" s="72"/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</row>
    <row r="63" spans="1:14" x14ac:dyDescent="0.2">
      <c r="A63" s="54" t="s">
        <v>53</v>
      </c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</row>
    <row r="64" spans="1:14" x14ac:dyDescent="0.2">
      <c r="A64" s="54" t="s">
        <v>54</v>
      </c>
      <c r="B64" s="54"/>
      <c r="C64" s="54"/>
      <c r="D64" s="54"/>
      <c r="E64" s="54"/>
      <c r="F64" s="54"/>
      <c r="G64" s="54"/>
      <c r="H64" s="72"/>
      <c r="I64" s="72"/>
      <c r="J64" s="72"/>
      <c r="K64" s="72"/>
      <c r="L64" s="72"/>
      <c r="M64" s="72"/>
      <c r="N64" s="72"/>
    </row>
    <row r="65" spans="1:14" x14ac:dyDescent="0.2">
      <c r="A65" s="54" t="s">
        <v>55</v>
      </c>
      <c r="B65" s="54"/>
      <c r="C65" s="54"/>
      <c r="D65" s="54"/>
      <c r="E65" s="54"/>
      <c r="F65" s="54"/>
      <c r="G65" s="54"/>
      <c r="H65" s="72"/>
      <c r="I65" s="72"/>
      <c r="J65" s="72"/>
      <c r="K65" s="72"/>
      <c r="L65" s="72"/>
      <c r="M65" s="72"/>
      <c r="N65" s="72"/>
    </row>
    <row r="66" spans="1:14" x14ac:dyDescent="0.2">
      <c r="A66" s="54" t="s">
        <v>82</v>
      </c>
      <c r="B66" s="54"/>
      <c r="C66" s="54"/>
      <c r="D66" s="54"/>
      <c r="E66" s="54"/>
      <c r="F66" s="54"/>
      <c r="G66" s="54"/>
      <c r="H66" s="72"/>
      <c r="I66" s="72"/>
      <c r="J66" s="72"/>
      <c r="K66" s="72"/>
      <c r="L66" s="72"/>
      <c r="M66" s="72"/>
      <c r="N66" s="72"/>
    </row>
    <row r="67" spans="1:14" x14ac:dyDescent="0.2">
      <c r="A67" s="54" t="s">
        <v>83</v>
      </c>
      <c r="B67" s="54"/>
      <c r="C67" s="54"/>
      <c r="D67" s="54"/>
      <c r="E67" s="54"/>
      <c r="F67" s="54"/>
      <c r="G67" s="54"/>
      <c r="H67" s="72"/>
      <c r="I67" s="72"/>
      <c r="J67" s="72"/>
      <c r="K67" s="72"/>
      <c r="L67" s="72"/>
      <c r="M67" s="72"/>
      <c r="N67" s="72"/>
    </row>
    <row r="68" spans="1:14" x14ac:dyDescent="0.2">
      <c r="A68" s="72"/>
      <c r="B68" s="72"/>
      <c r="C68" s="72"/>
      <c r="D68" s="72"/>
      <c r="E68" s="72"/>
      <c r="F68" s="72"/>
      <c r="G68" s="72"/>
      <c r="H68" s="72"/>
      <c r="I68" s="72"/>
      <c r="J68" s="72"/>
      <c r="K68" s="72"/>
      <c r="L68" s="72"/>
      <c r="M68" s="72"/>
      <c r="N68" s="72"/>
    </row>
    <row r="69" spans="1:14" x14ac:dyDescent="0.2">
      <c r="A69" s="72"/>
      <c r="B69" s="72"/>
      <c r="C69" s="72"/>
      <c r="D69" s="72"/>
      <c r="E69" s="72"/>
      <c r="F69" s="72"/>
      <c r="G69" s="72"/>
      <c r="H69" s="72"/>
      <c r="I69" s="72"/>
      <c r="J69" s="72"/>
      <c r="K69" s="72"/>
      <c r="L69" s="72"/>
      <c r="M69" s="72"/>
      <c r="N69" s="72"/>
    </row>
    <row r="70" spans="1:14" x14ac:dyDescent="0.2">
      <c r="A70" s="54" t="s">
        <v>34</v>
      </c>
      <c r="B70" s="54"/>
      <c r="C70" s="54"/>
      <c r="D70" s="54"/>
      <c r="E70" s="54"/>
      <c r="F70" s="54"/>
      <c r="G70" s="54"/>
      <c r="H70" s="72"/>
      <c r="I70" s="72"/>
      <c r="J70" s="72"/>
      <c r="K70" s="72"/>
      <c r="L70" s="72"/>
      <c r="M70" s="72"/>
      <c r="N70" s="72"/>
    </row>
    <row r="71" spans="1:14" x14ac:dyDescent="0.2">
      <c r="A71" s="54" t="s">
        <v>45</v>
      </c>
      <c r="B71" s="54"/>
      <c r="C71" s="54"/>
      <c r="D71" s="54"/>
      <c r="E71" s="54"/>
      <c r="F71" s="54"/>
      <c r="G71" s="54"/>
      <c r="H71" s="72"/>
      <c r="I71" s="72"/>
      <c r="J71" s="72"/>
      <c r="K71" s="72"/>
      <c r="L71" s="72"/>
      <c r="M71" s="72"/>
      <c r="N71" s="72"/>
    </row>
    <row r="72" spans="1:14" x14ac:dyDescent="0.2">
      <c r="A72" s="54" t="s">
        <v>46</v>
      </c>
      <c r="B72" s="54"/>
      <c r="C72" s="54"/>
      <c r="D72" s="54"/>
      <c r="E72" s="54"/>
      <c r="F72" s="54"/>
      <c r="G72" s="54"/>
      <c r="H72" s="72"/>
      <c r="I72" s="72"/>
      <c r="J72" s="72"/>
      <c r="K72" s="72"/>
      <c r="L72" s="72"/>
      <c r="M72" s="72"/>
      <c r="N72" s="72"/>
    </row>
    <row r="73" spans="1:14" x14ac:dyDescent="0.2">
      <c r="A73" s="72"/>
      <c r="B73" s="72"/>
      <c r="C73" s="72"/>
      <c r="D73" s="72"/>
      <c r="E73" s="72"/>
      <c r="F73" s="72"/>
      <c r="G73" s="72"/>
      <c r="H73" s="72"/>
      <c r="I73" s="72"/>
      <c r="J73" s="72"/>
      <c r="K73" s="72"/>
      <c r="L73" s="72"/>
      <c r="M73" s="72"/>
      <c r="N73" s="72"/>
    </row>
    <row r="74" spans="1:14" x14ac:dyDescent="0.2">
      <c r="A74" s="141" t="s">
        <v>35</v>
      </c>
      <c r="B74" s="141"/>
      <c r="C74" s="141"/>
      <c r="D74" s="141"/>
      <c r="E74" s="141"/>
      <c r="F74" s="141"/>
      <c r="G74" s="141"/>
      <c r="H74" s="72"/>
      <c r="I74" s="72"/>
      <c r="J74" s="72"/>
      <c r="K74" s="72"/>
      <c r="L74" s="72"/>
      <c r="M74" s="72"/>
      <c r="N74" s="72"/>
    </row>
    <row r="75" spans="1:14" x14ac:dyDescent="0.2">
      <c r="A75" s="72"/>
      <c r="B75" s="72"/>
      <c r="C75" s="72"/>
      <c r="D75" s="72"/>
      <c r="E75" s="72"/>
      <c r="F75" s="72"/>
      <c r="G75" s="72"/>
      <c r="H75" s="72"/>
      <c r="I75" s="72"/>
      <c r="J75" s="72"/>
      <c r="K75" s="72"/>
      <c r="L75" s="72"/>
      <c r="M75" s="72"/>
      <c r="N75" s="72"/>
    </row>
    <row r="76" spans="1:14" x14ac:dyDescent="0.2">
      <c r="A76" s="54" t="s">
        <v>47</v>
      </c>
      <c r="B76" s="54"/>
      <c r="C76" s="54"/>
      <c r="D76" s="54"/>
      <c r="E76" s="54"/>
      <c r="F76" s="54"/>
      <c r="G76" s="54"/>
      <c r="H76" s="72"/>
      <c r="I76" s="72"/>
      <c r="J76" s="72"/>
      <c r="K76" s="72"/>
      <c r="L76" s="72"/>
      <c r="M76" s="72"/>
      <c r="N76" s="72"/>
    </row>
    <row r="77" spans="1:14" x14ac:dyDescent="0.2">
      <c r="A77" s="54" t="s">
        <v>48</v>
      </c>
      <c r="B77" s="54"/>
      <c r="C77" s="54"/>
      <c r="D77" s="54"/>
      <c r="E77" s="54"/>
      <c r="F77" s="54"/>
      <c r="G77" s="54"/>
      <c r="H77" s="72"/>
      <c r="I77" s="72"/>
      <c r="J77" s="72"/>
      <c r="K77" s="72"/>
      <c r="L77" s="72"/>
      <c r="M77" s="72"/>
      <c r="N77" s="72"/>
    </row>
    <row r="78" spans="1:14" x14ac:dyDescent="0.2">
      <c r="A78" s="54" t="s">
        <v>49</v>
      </c>
      <c r="B78" s="54"/>
      <c r="C78" s="54"/>
      <c r="D78" s="54"/>
      <c r="E78" s="54"/>
      <c r="F78" s="54"/>
      <c r="G78" s="54"/>
      <c r="H78" s="72"/>
      <c r="I78" s="72"/>
      <c r="J78" s="72"/>
      <c r="K78" s="72"/>
      <c r="L78" s="72"/>
      <c r="M78" s="72"/>
      <c r="N78" s="72"/>
    </row>
    <row r="79" spans="1:14" x14ac:dyDescent="0.2">
      <c r="A79" s="54" t="s">
        <v>50</v>
      </c>
      <c r="B79" s="54"/>
      <c r="C79" s="54"/>
      <c r="D79" s="54"/>
      <c r="E79" s="54"/>
      <c r="F79" s="54"/>
      <c r="G79" s="54"/>
      <c r="H79" s="72"/>
      <c r="I79" s="72"/>
      <c r="J79" s="72"/>
      <c r="K79" s="72"/>
      <c r="L79" s="72"/>
      <c r="M79" s="72"/>
      <c r="N79" s="72"/>
    </row>
    <row r="80" spans="1:14" x14ac:dyDescent="0.2">
      <c r="A80" s="72"/>
      <c r="B80" s="72"/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</row>
    <row r="81" spans="1:14" x14ac:dyDescent="0.2">
      <c r="A81" s="54" t="s">
        <v>51</v>
      </c>
      <c r="B81" s="54"/>
      <c r="C81" s="54"/>
      <c r="D81" s="72"/>
      <c r="E81" s="72"/>
      <c r="F81" s="72"/>
      <c r="G81" s="72"/>
      <c r="H81" s="72"/>
      <c r="I81" s="72"/>
      <c r="J81" s="72"/>
      <c r="K81" s="72"/>
      <c r="L81" s="72"/>
      <c r="M81" s="72"/>
      <c r="N81" s="72"/>
    </row>
    <row r="82" spans="1:14" x14ac:dyDescent="0.2">
      <c r="A82" s="72"/>
      <c r="B82" s="72"/>
      <c r="C82" s="72"/>
      <c r="D82" s="72"/>
      <c r="E82" s="72"/>
      <c r="F82" s="72"/>
      <c r="G82" s="72"/>
      <c r="H82" s="72"/>
      <c r="I82" s="72"/>
      <c r="J82" s="72"/>
      <c r="K82" s="72"/>
      <c r="L82" s="72"/>
      <c r="M82" s="72"/>
      <c r="N82" s="72"/>
    </row>
    <row r="83" spans="1:14" x14ac:dyDescent="0.2">
      <c r="A83" s="141" t="s">
        <v>36</v>
      </c>
      <c r="B83" s="141"/>
      <c r="C83" s="141"/>
      <c r="D83" s="72"/>
      <c r="E83" s="72"/>
      <c r="F83" s="72"/>
      <c r="G83" s="72"/>
      <c r="H83" s="72"/>
      <c r="I83" s="72"/>
      <c r="J83" s="72"/>
      <c r="K83" s="72"/>
      <c r="L83" s="72"/>
      <c r="M83" s="72"/>
      <c r="N83" s="72"/>
    </row>
    <row r="84" spans="1:14" x14ac:dyDescent="0.2">
      <c r="A84" s="72"/>
      <c r="B84" s="72"/>
      <c r="C84" s="72"/>
      <c r="D84" s="72"/>
      <c r="E84" s="72"/>
      <c r="F84" s="72"/>
      <c r="G84" s="72"/>
      <c r="H84" s="72"/>
      <c r="I84" s="72"/>
      <c r="J84" s="72"/>
      <c r="K84" s="72"/>
      <c r="L84" s="72"/>
      <c r="M84" s="72"/>
      <c r="N84" s="72"/>
    </row>
    <row r="85" spans="1:14" x14ac:dyDescent="0.2">
      <c r="A85" s="54" t="s">
        <v>37</v>
      </c>
      <c r="B85" s="54"/>
      <c r="C85" s="54"/>
      <c r="D85" s="72"/>
      <c r="E85" s="72"/>
      <c r="F85" s="72"/>
      <c r="G85" s="72"/>
      <c r="H85" s="72"/>
      <c r="I85" s="72"/>
      <c r="J85" s="72"/>
      <c r="K85" s="72"/>
      <c r="L85" s="72"/>
      <c r="M85" s="72"/>
      <c r="N85" s="72"/>
    </row>
    <row r="86" spans="1:14" x14ac:dyDescent="0.2">
      <c r="A86" s="54" t="s">
        <v>38</v>
      </c>
      <c r="B86" s="54"/>
      <c r="C86" s="54"/>
      <c r="D86" s="72"/>
      <c r="E86" s="72"/>
      <c r="F86" s="72"/>
      <c r="G86" s="72"/>
      <c r="H86" s="72"/>
      <c r="I86" s="72"/>
      <c r="J86" s="72"/>
      <c r="K86" s="72"/>
      <c r="L86" s="72"/>
      <c r="M86" s="72"/>
      <c r="N86" s="72"/>
    </row>
    <row r="87" spans="1:14" x14ac:dyDescent="0.2">
      <c r="A87" s="72"/>
      <c r="B87" s="72"/>
      <c r="C87" s="72"/>
      <c r="D87" s="72"/>
      <c r="E87" s="72"/>
      <c r="F87" s="72"/>
      <c r="G87" s="72"/>
      <c r="H87" s="72"/>
      <c r="I87" s="72"/>
      <c r="J87" s="72"/>
      <c r="K87" s="72"/>
      <c r="L87" s="72"/>
      <c r="M87" s="72"/>
      <c r="N87" s="72"/>
    </row>
    <row r="88" spans="1:14" ht="15" x14ac:dyDescent="0.2">
      <c r="A88" s="69" t="s">
        <v>43</v>
      </c>
      <c r="B88" s="54"/>
      <c r="C88" s="54"/>
      <c r="D88" s="72"/>
      <c r="E88" s="72"/>
      <c r="F88" s="72"/>
      <c r="G88" s="72"/>
      <c r="H88" s="72"/>
      <c r="I88" s="72"/>
      <c r="J88" s="72"/>
      <c r="K88" s="72"/>
      <c r="L88" s="72"/>
      <c r="M88" s="72"/>
      <c r="N88" s="72"/>
    </row>
    <row r="89" spans="1:14" x14ac:dyDescent="0.2">
      <c r="A89" s="72"/>
      <c r="B89" s="72"/>
      <c r="C89" s="72"/>
      <c r="D89" s="72"/>
      <c r="E89" s="72"/>
      <c r="F89" s="72"/>
      <c r="G89" s="72"/>
      <c r="H89" s="72"/>
      <c r="I89" s="72"/>
      <c r="J89" s="72"/>
      <c r="K89" s="72"/>
      <c r="L89" s="72"/>
      <c r="M89" s="72"/>
      <c r="N89" s="72"/>
    </row>
    <row r="90" spans="1:14" x14ac:dyDescent="0.2">
      <c r="A90" s="72"/>
      <c r="B90" s="72"/>
      <c r="C90" s="72"/>
      <c r="D90" s="72"/>
      <c r="E90" s="72"/>
      <c r="F90" s="72"/>
      <c r="G90" s="72"/>
      <c r="H90" s="72"/>
      <c r="I90" s="72"/>
      <c r="J90" s="72"/>
      <c r="K90" s="72"/>
      <c r="L90" s="72"/>
      <c r="M90" s="72"/>
      <c r="N90" s="72"/>
    </row>
    <row r="91" spans="1:14" x14ac:dyDescent="0.2">
      <c r="A91" s="72"/>
      <c r="B91" s="72"/>
      <c r="C91" s="72"/>
      <c r="D91" s="72"/>
      <c r="E91" s="72"/>
      <c r="F91" s="72"/>
      <c r="G91" s="72"/>
      <c r="H91" s="72"/>
      <c r="I91" s="72"/>
      <c r="J91" s="72"/>
      <c r="K91" s="72"/>
      <c r="L91" s="72"/>
      <c r="M91" s="72"/>
      <c r="N91" s="72"/>
    </row>
    <row r="92" spans="1:14" x14ac:dyDescent="0.2">
      <c r="A92" s="72"/>
      <c r="B92" s="72"/>
      <c r="C92" s="72"/>
      <c r="D92" s="72"/>
      <c r="E92" s="72"/>
      <c r="F92" s="72"/>
      <c r="G92" s="72"/>
      <c r="H92" s="72"/>
      <c r="I92" s="72"/>
      <c r="J92" s="72"/>
      <c r="K92" s="72"/>
      <c r="L92" s="72"/>
      <c r="M92" s="72"/>
      <c r="N92" s="72"/>
    </row>
    <row r="93" spans="1:14" x14ac:dyDescent="0.2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</row>
    <row r="94" spans="1:14" x14ac:dyDescent="0.2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</row>
    <row r="95" spans="1:14" x14ac:dyDescent="0.2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</row>
    <row r="96" spans="1:14" x14ac:dyDescent="0.2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</row>
    <row r="97" spans="1:14" x14ac:dyDescent="0.2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</row>
    <row r="98" spans="1:14" x14ac:dyDescent="0.2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</row>
    <row r="99" spans="1:14" x14ac:dyDescent="0.2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</row>
    <row r="100" spans="1:14" x14ac:dyDescent="0.2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</row>
    <row r="101" spans="1:14" x14ac:dyDescent="0.2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</row>
    <row r="102" spans="1:14" x14ac:dyDescent="0.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</row>
    <row r="103" spans="1:14" x14ac:dyDescent="0.2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</row>
    <row r="104" spans="1:14" x14ac:dyDescent="0.2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</row>
    <row r="105" spans="1:14" x14ac:dyDescent="0.2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</row>
    <row r="106" spans="1:14" x14ac:dyDescent="0.2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</row>
    <row r="107" spans="1:14" x14ac:dyDescent="0.2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</row>
    <row r="108" spans="1:14" x14ac:dyDescent="0.2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</row>
    <row r="109" spans="1:14" x14ac:dyDescent="0.2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</row>
  </sheetData>
  <mergeCells count="11">
    <mergeCell ref="A1:N2"/>
    <mergeCell ref="E3:F3"/>
    <mergeCell ref="A48:N49"/>
    <mergeCell ref="E50:F50"/>
    <mergeCell ref="A47:N47"/>
    <mergeCell ref="A7:D7"/>
    <mergeCell ref="A54:D54"/>
    <mergeCell ref="A74:G74"/>
    <mergeCell ref="A83:C83"/>
    <mergeCell ref="A36:C36"/>
    <mergeCell ref="A27:G27"/>
  </mergeCells>
  <phoneticPr fontId="2" type="noConversion"/>
  <pageMargins left="0.75" right="0.75" top="1" bottom="1" header="0.5" footer="0.5"/>
  <pageSetup scale="38" orientation="landscape" r:id="rId1"/>
  <headerFooter alignWithMargins="0">
    <oddHeader xml:space="preserve">&amp;L </oddHeader>
    <oddFooter>&amp;C/dm-Revised:  2/1/11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Part 1-Part. &amp; # of Coaches</vt:lpstr>
      <vt:lpstr>Part 2 Compliance Rpt</vt:lpstr>
      <vt:lpstr>3 Part Test</vt:lpstr>
    </vt:vector>
  </TitlesOfParts>
  <Company>LOWELL AREA SCHOOLS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Sean Smart</dc:creator>
  <cp:lastModifiedBy>Jason.Vogel</cp:lastModifiedBy>
  <cp:lastPrinted>2019-06-11T11:41:52Z</cp:lastPrinted>
  <dcterms:created xsi:type="dcterms:W3CDTF">2006-03-02T19:28:36Z</dcterms:created>
  <dcterms:modified xsi:type="dcterms:W3CDTF">2019-06-12T19:45:20Z</dcterms:modified>
</cp:coreProperties>
</file>